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wemtowncouncil.sharepoint.com/sites/SharedData/Shared Documents/FINANCE/Transparency/2022-23/"/>
    </mc:Choice>
  </mc:AlternateContent>
  <xr:revisionPtr revIDLastSave="42" documentId="8_{E61D5B89-CA51-4C05-9FF0-52DFA523F143}" xr6:coauthVersionLast="47" xr6:coauthVersionMax="47" xr10:uidLastSave="{A79F7365-AFAE-4F02-8498-5B6AC91D39D7}"/>
  <bookViews>
    <workbookView xWindow="-108" yWindow="-108" windowWidth="23256" windowHeight="12576" firstSheet="1" activeTab="11" xr2:uid="{00000000-000D-0000-FFFF-FFFF00000000}"/>
  </bookViews>
  <sheets>
    <sheet name="April" sheetId="1" r:id="rId1"/>
    <sheet name="May" sheetId="2" r:id="rId2"/>
    <sheet name="June" sheetId="3" r:id="rId3"/>
    <sheet name="July" sheetId="4" r:id="rId4"/>
    <sheet name="August" sheetId="5" r:id="rId5"/>
    <sheet name="September" sheetId="6" r:id="rId6"/>
    <sheet name="October" sheetId="7" r:id="rId7"/>
    <sheet name="November" sheetId="8" r:id="rId8"/>
    <sheet name="December" sheetId="9" r:id="rId9"/>
    <sheet name="January" sheetId="10" r:id="rId10"/>
    <sheet name="February" sheetId="11" r:id="rId11"/>
    <sheet name="March" sheetId="12" r:id="rId12"/>
  </sheets>
  <definedNames>
    <definedName name="_xlnm._FilterDatabase" localSheetId="3" hidden="1">July!$E$3:$E$14</definedName>
    <definedName name="_Hlk23420306" localSheetId="0">April!#REF!</definedName>
    <definedName name="_Hlk7517925" localSheetId="0">April!#REF!</definedName>
    <definedName name="_Hlk7518124" localSheetId="0">April!#REF!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2" l="1" a="1"/>
  <c r="E2" i="12" s="1"/>
  <c r="E2" i="11" a="1"/>
  <c r="E2" i="11" s="1"/>
  <c r="E2" i="1" a="1"/>
  <c r="E2" i="1" s="1"/>
  <c r="E3" i="6" a="1"/>
  <c r="E3" i="6" s="1"/>
  <c r="E2" i="10" a="1"/>
  <c r="E2" i="10" s="1"/>
  <c r="E2" i="9" a="1"/>
  <c r="E2" i="9" s="1"/>
  <c r="E2" i="8" a="1"/>
  <c r="E2" i="8" s="1"/>
  <c r="E2" i="7" a="1"/>
  <c r="E2" i="7" s="1"/>
  <c r="E2" i="5" a="1"/>
  <c r="E2" i="5" s="1"/>
  <c r="E2" i="4" a="1"/>
  <c r="E2" i="4" s="1"/>
  <c r="E2" i="3" a="1"/>
  <c r="E2" i="3" s="1"/>
  <c r="E2" i="2" a="1"/>
  <c r="E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<sst xmlns="http://schemas.openxmlformats.org/spreadsheetml/2006/main" count="438" uniqueCount="126">
  <si>
    <t>Net</t>
  </si>
  <si>
    <t>Ash Road Markings</t>
  </si>
  <si>
    <t>Shropshire Council</t>
  </si>
  <si>
    <t>Contribution</t>
  </si>
  <si>
    <t>Healthmatic</t>
  </si>
  <si>
    <t>SALC</t>
  </si>
  <si>
    <t>DW Evans</t>
  </si>
  <si>
    <t>Wem Town Hall</t>
  </si>
  <si>
    <t>Wem Jubilee Band</t>
  </si>
  <si>
    <t>Wem Bowling Club</t>
  </si>
  <si>
    <t>Wem Guiding</t>
  </si>
  <si>
    <t>Wem Christmas Lights</t>
  </si>
  <si>
    <t>HMRC</t>
  </si>
  <si>
    <t>MW Medics</t>
  </si>
  <si>
    <t>Wem Baptist Church</t>
  </si>
  <si>
    <t>MD Compliance Services</t>
  </si>
  <si>
    <t>Rialtus</t>
  </si>
  <si>
    <t>Insurance</t>
  </si>
  <si>
    <t>Garoll Construction</t>
  </si>
  <si>
    <t>JDH Business</t>
  </si>
  <si>
    <t>Gravedigging</t>
  </si>
  <si>
    <t>SYA</t>
  </si>
  <si>
    <t>Taylors</t>
  </si>
  <si>
    <t>Parish Online</t>
  </si>
  <si>
    <t>Mark Fitton</t>
  </si>
  <si>
    <t>David Murray</t>
  </si>
  <si>
    <t>VAT</t>
  </si>
  <si>
    <t>Total</t>
  </si>
  <si>
    <t>Wages control account</t>
  </si>
  <si>
    <t>Office hire</t>
  </si>
  <si>
    <t>Repairs &amp; Maintenance</t>
  </si>
  <si>
    <t>Highline electrical</t>
  </si>
  <si>
    <t>Town Promotion</t>
  </si>
  <si>
    <t>Rightsort</t>
  </si>
  <si>
    <t>Staff Training</t>
  </si>
  <si>
    <t>SLCC</t>
  </si>
  <si>
    <t>Toilet Cleaning</t>
  </si>
  <si>
    <t xml:space="preserve"> £-   </t>
  </si>
  <si>
    <t>Whiteline works</t>
  </si>
  <si>
    <t>david evans</t>
  </si>
  <si>
    <t>Membership</t>
  </si>
  <si>
    <t>Jubilee Expenditure</t>
  </si>
  <si>
    <t>The Flag shop</t>
  </si>
  <si>
    <t>WSSA contribution</t>
  </si>
  <si>
    <t>Wem Sports and Social Assoc.</t>
  </si>
  <si>
    <t>Wem Town Hall Community Trust</t>
  </si>
  <si>
    <t>Flying Colours</t>
  </si>
  <si>
    <t>Small Grants</t>
  </si>
  <si>
    <t>wem cricket club</t>
  </si>
  <si>
    <t>North Salop Wheelers</t>
  </si>
  <si>
    <t>vehicles of interest</t>
  </si>
  <si>
    <t>Christmas Festival</t>
  </si>
  <si>
    <t>Larger Grant Contributions</t>
  </si>
  <si>
    <t>Wem Millenium Green</t>
  </si>
  <si>
    <t>Cont. Whitchurch Rd</t>
  </si>
  <si>
    <t>Friends of Whitchurch Cem</t>
  </si>
  <si>
    <t>Wem Youth Club</t>
  </si>
  <si>
    <t>Hmrc</t>
  </si>
  <si>
    <t>Via Della Emila ltd</t>
  </si>
  <si>
    <t>Water by Meter</t>
  </si>
  <si>
    <t>waterplus</t>
  </si>
  <si>
    <t>D W Evans</t>
  </si>
  <si>
    <t>RBS</t>
  </si>
  <si>
    <t>CCTV Scheme</t>
  </si>
  <si>
    <t>Security Wise</t>
  </si>
  <si>
    <t>Ray Parry Playground</t>
  </si>
  <si>
    <t>Friends of Wem Swimming Centre</t>
  </si>
  <si>
    <t>Zurich Insurance</t>
  </si>
  <si>
    <t>Old Toilet Block</t>
  </si>
  <si>
    <t>County Loos Ltd</t>
  </si>
  <si>
    <t>Audit</t>
  </si>
  <si>
    <t>Boels Rental</t>
  </si>
  <si>
    <t>education sales ltd</t>
  </si>
  <si>
    <t>Fireworks factory</t>
  </si>
  <si>
    <t>hmrc</t>
  </si>
  <si>
    <t>LGPS</t>
  </si>
  <si>
    <t>Wem Baptist Church Refugee Hub</t>
  </si>
  <si>
    <t>Energy</t>
  </si>
  <si>
    <t>Contracts/ Subs</t>
  </si>
  <si>
    <t>Hunter LLoyd</t>
  </si>
  <si>
    <t>Floral Planters</t>
  </si>
  <si>
    <t>Miscellaneous</t>
  </si>
  <si>
    <t>David Murrray</t>
  </si>
  <si>
    <t>Heads Up</t>
  </si>
  <si>
    <t>Shrewsbury TC</t>
  </si>
  <si>
    <t>Shropshire Youth Assocaition</t>
  </si>
  <si>
    <t>Inspections</t>
  </si>
  <si>
    <t>Playsafety ltd</t>
  </si>
  <si>
    <t>Web site / Communication</t>
  </si>
  <si>
    <t>Bus Shelter</t>
  </si>
  <si>
    <t>PWLB Loan</t>
  </si>
  <si>
    <t>Public works loan board</t>
  </si>
  <si>
    <t>W.E.T.</t>
  </si>
  <si>
    <t>PKF Littlejohn</t>
  </si>
  <si>
    <t>Wem Town Council</t>
  </si>
  <si>
    <t>Payments over £250</t>
  </si>
  <si>
    <t>Allotments</t>
  </si>
  <si>
    <t>Waterplus</t>
  </si>
  <si>
    <t>Administration</t>
  </si>
  <si>
    <t>WHDarby</t>
  </si>
  <si>
    <t>Grants/ Town Promotion</t>
  </si>
  <si>
    <t>Staffing</t>
  </si>
  <si>
    <t>Cemetery</t>
  </si>
  <si>
    <t>Recreation</t>
  </si>
  <si>
    <t>Shropshire Youth Association</t>
  </si>
  <si>
    <t>Fenland Leisure Products Ltd</t>
  </si>
  <si>
    <t>Public Toilets</t>
  </si>
  <si>
    <t>Staffing Costs</t>
  </si>
  <si>
    <t>Payee</t>
  </si>
  <si>
    <t>Cost Centre</t>
  </si>
  <si>
    <t>2022/23</t>
  </si>
  <si>
    <t>Unity Bank</t>
  </si>
  <si>
    <t>Cllr Expenses</t>
  </si>
  <si>
    <t>Parkinson Partnership</t>
  </si>
  <si>
    <t>Swimming Pool</t>
  </si>
  <si>
    <t>Street lighting</t>
  </si>
  <si>
    <t>Regency Factors Ltd</t>
  </si>
  <si>
    <t>Wem Swimming &amp; Lifestyle</t>
  </si>
  <si>
    <t>Play &amp; Leisure Ltd</t>
  </si>
  <si>
    <t>Salaries</t>
  </si>
  <si>
    <t>salaries</t>
  </si>
  <si>
    <t>Thomas Consulting</t>
  </si>
  <si>
    <t>ISMIT Ltd</t>
  </si>
  <si>
    <t>Maddox Contractors</t>
  </si>
  <si>
    <t>Glyn Upton Removals</t>
  </si>
  <si>
    <t>Royal Mail Group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</si>
</sst>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0" fontId="1" fillId="0" borderId="0" xfId="0" applyFont="1"/>
    <xf numFmtId="44" fontId="1" fillId="0" borderId="0" xfId="0" applyNumberFormat="1" applyFont="1" applyAlignment="1">
      <alignment horizontal="right" vertical="center"/>
    </xf>
    <xf numFmtId="44" fontId="0" fillId="0" borderId="0" xfId="0" applyNumberFormat="1"/>
    <xf numFmtId="8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2" xfId="0" applyFont="1" applyBorder="1"/>
    <xf numFmtId="44" fontId="1" fillId="0" borderId="2" xfId="0" applyNumberFormat="1" applyFont="1" applyBorder="1" applyAlignment="1">
      <alignment horizontal="right" vertical="center"/>
    </xf>
    <xf numFmtId="44" fontId="1" fillId="0" borderId="3" xfId="0" applyNumberFormat="1" applyFont="1" applyBorder="1" applyAlignment="1">
      <alignment horizontal="right" vertical="center"/>
    </xf>
    <xf numFmtId="0" fontId="2" fillId="0" borderId="4" xfId="0" applyFont="1" applyBorder="1"/>
    <xf numFmtId="44" fontId="1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 applyAlignment="1">
      <alignment horizontal="right" vertical="center"/>
    </xf>
    <xf numFmtId="44" fontId="1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 vertical="center"/>
    </xf>
    <xf numFmtId="44" fontId="3" fillId="0" borderId="0" xfId="0" applyNumberFormat="1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1" fillId="0" borderId="0" xfId="0" applyNumberFormat="1" applyFont="1"/>
    <xf numFmtId="44" fontId="2" fillId="0" borderId="0" xfId="0" applyNumberFormat="1" applyFont="1"/>
    <xf numFmtId="44" fontId="3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44" fontId="2" fillId="0" borderId="5" xfId="0" applyNumberFormat="1" applyFont="1" applyBorder="1" applyAlignment="1">
      <alignment horizontal="right" vertical="center"/>
    </xf>
    <xf numFmtId="44" fontId="2" fillId="0" borderId="0" xfId="0" applyNumberFormat="1" applyFont="1" applyAlignment="1">
      <alignment horizontal="right" vertical="center"/>
    </xf>
    <xf numFmtId="0" fontId="2" fillId="0" borderId="1" xfId="0" applyFont="1" applyBorder="1"/>
    <xf numFmtId="44" fontId="2" fillId="0" borderId="0" xfId="0" applyNumberFormat="1" applyFont="1" applyAlignment="1">
      <alignment horizontal="left" vertical="center"/>
    </xf>
    <xf numFmtId="44" fontId="1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left"/>
    </xf>
    <xf numFmtId="4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workbookViewId="0">
      <selection activeCell="B1" sqref="B1:B1048576"/>
    </sheetView>
  </sheetViews>
  <sheetFormatPr defaultRowHeight="13.8" x14ac:dyDescent="0.25"/>
  <cols>
    <col min="1" max="1" width="22.88671875" style="2" bestFit="1" customWidth="1"/>
    <col min="2" max="2" width="10" style="2" bestFit="1" customWidth="1"/>
    <col min="3" max="3" width="9" style="3" bestFit="1" customWidth="1"/>
    <col min="4" max="4" width="10" style="3" bestFit="1" customWidth="1"/>
    <col min="5" max="5" width="28.6640625" style="3" bestFit="1" customWidth="1"/>
    <col min="6" max="16384" width="8.88671875" style="2"/>
  </cols>
  <sheetData>
    <row r="1" spans="1:8" x14ac:dyDescent="0.25">
      <c r="A1" s="33" t="s">
        <v>110</v>
      </c>
      <c r="B1" s="8"/>
      <c r="C1" s="9"/>
      <c r="D1" s="9"/>
      <c r="E1" s="10"/>
    </row>
    <row r="2" spans="1:8" x14ac:dyDescent="0.25">
      <c r="A2" s="11" t="s">
        <v>94</v>
      </c>
      <c r="B2" s="6" t="s">
        <v>95</v>
      </c>
      <c r="E2" s="31" t="str" cm="1">
        <f t="array" aca="1" ref="E2" ca="1">RIGHT(CELL("filename",C2),LEN(CELL("filename",C2))-FIND("]",CELL("filename",C2)))</f>
        <v>April</v>
      </c>
    </row>
    <row r="3" spans="1:8" x14ac:dyDescent="0.25">
      <c r="A3" s="13"/>
      <c r="E3" s="12"/>
    </row>
    <row r="4" spans="1:8" x14ac:dyDescent="0.25">
      <c r="A4" s="14"/>
      <c r="B4" s="15"/>
      <c r="C4" s="16"/>
      <c r="D4" s="16"/>
      <c r="E4" s="17"/>
    </row>
    <row r="6" spans="1:8" x14ac:dyDescent="0.25">
      <c r="A6" s="20" t="s">
        <v>109</v>
      </c>
      <c r="B6" s="21" t="s">
        <v>0</v>
      </c>
      <c r="C6" s="22" t="s">
        <v>26</v>
      </c>
      <c r="D6" s="22" t="s">
        <v>27</v>
      </c>
      <c r="E6" s="23" t="s">
        <v>108</v>
      </c>
    </row>
    <row r="7" spans="1:8" ht="14.4" x14ac:dyDescent="0.3">
      <c r="A7" t="s">
        <v>28</v>
      </c>
      <c r="B7" s="5">
        <v>5508.9</v>
      </c>
      <c r="C7" t="s">
        <v>37</v>
      </c>
      <c r="D7" s="5">
        <v>5508.9</v>
      </c>
      <c r="E7" t="s">
        <v>2</v>
      </c>
    </row>
    <row r="8" spans="1:8" ht="14.4" x14ac:dyDescent="0.3">
      <c r="A8" t="s">
        <v>28</v>
      </c>
      <c r="B8" s="5">
        <v>1854.84</v>
      </c>
      <c r="C8" t="s">
        <v>37</v>
      </c>
      <c r="D8" s="5">
        <v>1854.84</v>
      </c>
      <c r="E8" t="s">
        <v>2</v>
      </c>
    </row>
    <row r="9" spans="1:8" ht="14.4" x14ac:dyDescent="0.3">
      <c r="A9" t="s">
        <v>38</v>
      </c>
      <c r="B9" s="5">
        <v>1134</v>
      </c>
      <c r="C9" s="5">
        <v>226.8</v>
      </c>
      <c r="D9" s="5">
        <v>1360.8</v>
      </c>
      <c r="E9" t="s">
        <v>1</v>
      </c>
    </row>
    <row r="10" spans="1:8" ht="14.4" x14ac:dyDescent="0.3">
      <c r="A10" t="s">
        <v>29</v>
      </c>
      <c r="B10" s="5">
        <v>1525</v>
      </c>
      <c r="C10" t="s">
        <v>37</v>
      </c>
      <c r="D10" s="5">
        <v>1525</v>
      </c>
      <c r="E10" t="s">
        <v>2</v>
      </c>
    </row>
    <row r="11" spans="1:8" ht="14.4" x14ac:dyDescent="0.3">
      <c r="A11" t="s">
        <v>36</v>
      </c>
      <c r="B11" s="5">
        <v>829.17</v>
      </c>
      <c r="C11" s="5">
        <v>165.83</v>
      </c>
      <c r="D11" s="5">
        <v>995</v>
      </c>
      <c r="E11" t="s">
        <v>4</v>
      </c>
    </row>
    <row r="12" spans="1:8" ht="14.4" x14ac:dyDescent="0.3">
      <c r="A12" t="s">
        <v>20</v>
      </c>
      <c r="B12" s="5">
        <v>625</v>
      </c>
      <c r="C12" t="s">
        <v>37</v>
      </c>
      <c r="D12" s="5">
        <v>625</v>
      </c>
      <c r="E12" t="s">
        <v>39</v>
      </c>
    </row>
    <row r="13" spans="1:8" ht="14.4" x14ac:dyDescent="0.3">
      <c r="A13" t="s">
        <v>40</v>
      </c>
      <c r="B13" s="5">
        <v>1859.18</v>
      </c>
      <c r="C13" t="s">
        <v>37</v>
      </c>
      <c r="D13" s="5">
        <v>1859.18</v>
      </c>
      <c r="E13" t="s">
        <v>5</v>
      </c>
    </row>
    <row r="14" spans="1:8" ht="14.4" x14ac:dyDescent="0.3">
      <c r="A14" t="s">
        <v>41</v>
      </c>
      <c r="B14" s="5">
        <v>349.83</v>
      </c>
      <c r="C14" s="5">
        <v>69.97</v>
      </c>
      <c r="D14" s="5">
        <v>419.8</v>
      </c>
      <c r="E14" t="s">
        <v>42</v>
      </c>
    </row>
    <row r="15" spans="1:8" ht="14.4" x14ac:dyDescent="0.3">
      <c r="A15" t="s">
        <v>43</v>
      </c>
      <c r="B15" s="5">
        <v>19500</v>
      </c>
      <c r="C15" s="5">
        <v>2600</v>
      </c>
      <c r="D15" s="5">
        <v>22100</v>
      </c>
      <c r="E15" t="s">
        <v>44</v>
      </c>
      <c r="H15" s="18"/>
    </row>
    <row r="16" spans="1:8" ht="14.4" x14ac:dyDescent="0.3">
      <c r="A16" t="s">
        <v>7</v>
      </c>
      <c r="B16" s="5">
        <v>20000</v>
      </c>
      <c r="C16" t="s">
        <v>37</v>
      </c>
      <c r="D16" s="5">
        <v>20000</v>
      </c>
      <c r="E16" t="s">
        <v>45</v>
      </c>
    </row>
    <row r="17" spans="1:5" ht="14.4" x14ac:dyDescent="0.3">
      <c r="A17" t="s">
        <v>41</v>
      </c>
      <c r="B17" s="5">
        <v>696.65</v>
      </c>
      <c r="C17" s="5">
        <v>139.33000000000001</v>
      </c>
      <c r="D17" s="5">
        <v>835.98</v>
      </c>
      <c r="E17" t="s">
        <v>46</v>
      </c>
    </row>
    <row r="18" spans="1:5" ht="14.4" x14ac:dyDescent="0.3">
      <c r="A18" t="s">
        <v>47</v>
      </c>
      <c r="B18" s="5">
        <v>300</v>
      </c>
      <c r="C18" t="s">
        <v>37</v>
      </c>
      <c r="D18" s="5">
        <v>300</v>
      </c>
      <c r="E18" t="s">
        <v>14</v>
      </c>
    </row>
    <row r="19" spans="1:5" ht="14.4" x14ac:dyDescent="0.3">
      <c r="A19" t="s">
        <v>47</v>
      </c>
      <c r="B19" s="5">
        <v>500</v>
      </c>
      <c r="C19" t="s">
        <v>37</v>
      </c>
      <c r="D19" s="5">
        <v>500</v>
      </c>
      <c r="E19" t="s">
        <v>48</v>
      </c>
    </row>
    <row r="20" spans="1:5" ht="14.4" x14ac:dyDescent="0.3">
      <c r="A20" t="s">
        <v>47</v>
      </c>
      <c r="B20" s="5">
        <v>500</v>
      </c>
      <c r="C20" t="s">
        <v>37</v>
      </c>
      <c r="D20" s="5">
        <v>500</v>
      </c>
      <c r="E20" t="s">
        <v>8</v>
      </c>
    </row>
    <row r="21" spans="1:5" ht="14.4" x14ac:dyDescent="0.3">
      <c r="A21" t="s">
        <v>47</v>
      </c>
      <c r="B21" s="5">
        <v>500</v>
      </c>
      <c r="C21" t="s">
        <v>37</v>
      </c>
      <c r="D21" s="5">
        <v>500</v>
      </c>
      <c r="E21" t="s">
        <v>49</v>
      </c>
    </row>
    <row r="22" spans="1:5" ht="14.4" x14ac:dyDescent="0.3">
      <c r="A22" t="s">
        <v>47</v>
      </c>
      <c r="B22" s="5">
        <v>500</v>
      </c>
      <c r="C22" t="s">
        <v>37</v>
      </c>
      <c r="D22" s="5">
        <v>500</v>
      </c>
      <c r="E22" t="s">
        <v>50</v>
      </c>
    </row>
    <row r="23" spans="1:5" ht="14.4" x14ac:dyDescent="0.3">
      <c r="A23" t="s">
        <v>47</v>
      </c>
      <c r="B23" s="5">
        <v>500</v>
      </c>
      <c r="C23" t="s">
        <v>37</v>
      </c>
      <c r="D23" s="5">
        <v>500</v>
      </c>
      <c r="E23" t="s">
        <v>9</v>
      </c>
    </row>
    <row r="24" spans="1:5" ht="14.4" x14ac:dyDescent="0.3">
      <c r="A24" t="s">
        <v>47</v>
      </c>
      <c r="B24" s="5">
        <v>500</v>
      </c>
      <c r="C24" t="s">
        <v>37</v>
      </c>
      <c r="D24" s="5">
        <v>500</v>
      </c>
      <c r="E24" t="s">
        <v>10</v>
      </c>
    </row>
    <row r="25" spans="1:5" ht="14.4" x14ac:dyDescent="0.3">
      <c r="A25" t="s">
        <v>51</v>
      </c>
      <c r="B25" s="5">
        <v>3000</v>
      </c>
      <c r="C25" t="s">
        <v>37</v>
      </c>
      <c r="D25" s="5">
        <v>3000</v>
      </c>
      <c r="E25" t="s">
        <v>11</v>
      </c>
    </row>
    <row r="26" spans="1:5" ht="14.4" x14ac:dyDescent="0.3">
      <c r="A26" t="s">
        <v>52</v>
      </c>
      <c r="B26" s="5">
        <v>1700</v>
      </c>
      <c r="C26" t="s">
        <v>37</v>
      </c>
      <c r="D26" s="5">
        <v>1700</v>
      </c>
      <c r="E26" t="s">
        <v>53</v>
      </c>
    </row>
    <row r="27" spans="1:5" ht="14.4" x14ac:dyDescent="0.3">
      <c r="A27" t="s">
        <v>54</v>
      </c>
      <c r="B27" s="5">
        <v>2000</v>
      </c>
      <c r="C27" t="s">
        <v>37</v>
      </c>
      <c r="D27" s="5">
        <v>2000</v>
      </c>
      <c r="E27" t="s">
        <v>55</v>
      </c>
    </row>
    <row r="28" spans="1:5" ht="14.4" x14ac:dyDescent="0.3">
      <c r="A28" t="s">
        <v>52</v>
      </c>
      <c r="B28" s="5">
        <v>2000</v>
      </c>
      <c r="C28" t="s">
        <v>37</v>
      </c>
      <c r="D28" s="5">
        <v>2000</v>
      </c>
      <c r="E28" t="s">
        <v>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1883-FE09-48AF-A069-E85011D9CF81}">
  <dimension ref="A1:E26"/>
  <sheetViews>
    <sheetView showGridLines="0" workbookViewId="0">
      <selection activeCell="B1" sqref="B1:B1048576"/>
    </sheetView>
  </sheetViews>
  <sheetFormatPr defaultRowHeight="14.4" x14ac:dyDescent="0.3"/>
  <cols>
    <col min="1" max="1" width="21" style="2" bestFit="1" customWidth="1"/>
    <col min="2" max="2" width="11.33203125" bestFit="1" customWidth="1"/>
    <col min="3" max="3" width="10.33203125" style="4" bestFit="1" customWidth="1"/>
    <col min="4" max="4" width="11.33203125" style="4" bestFit="1" customWidth="1"/>
    <col min="5" max="5" width="28.77734375" style="4" bestFit="1" customWidth="1"/>
  </cols>
  <sheetData>
    <row r="1" spans="1:5" s="2" customFormat="1" ht="13.8" x14ac:dyDescent="0.25">
      <c r="A1" s="33" t="s">
        <v>110</v>
      </c>
      <c r="C1" s="3"/>
      <c r="D1" s="3"/>
      <c r="E1" s="3"/>
    </row>
    <row r="2" spans="1:5" s="6" customFormat="1" ht="13.8" x14ac:dyDescent="0.25">
      <c r="A2" s="6" t="s">
        <v>94</v>
      </c>
      <c r="C2" s="32"/>
      <c r="D2" s="32"/>
      <c r="E2" s="32" t="str" cm="1">
        <f t="array" aca="1" ref="E2" ca="1">RIGHT(CELL("filename",C2),LEN(CELL("filename",C2))-FIND("]",CELL("filename",C2)))</f>
        <v>May</v>
      </c>
    </row>
    <row r="3" spans="1:5" s="2" customFormat="1" ht="13.8" x14ac:dyDescent="0.25">
      <c r="A3" s="6" t="s">
        <v>95</v>
      </c>
      <c r="C3" s="3"/>
      <c r="D3" s="3"/>
      <c r="E3" s="3"/>
    </row>
    <row r="4" spans="1:5" s="2" customFormat="1" ht="13.8" x14ac:dyDescent="0.25">
      <c r="C4" s="3"/>
      <c r="D4" s="3"/>
      <c r="E4" s="3"/>
    </row>
    <row r="5" spans="1:5" x14ac:dyDescent="0.3">
      <c r="A5" s="1"/>
      <c r="B5" s="4"/>
      <c r="E5"/>
    </row>
    <row r="6" spans="1:5" x14ac:dyDescent="0.3">
      <c r="A6" s="20" t="s">
        <v>109</v>
      </c>
      <c r="B6" s="21" t="s">
        <v>0</v>
      </c>
      <c r="C6" s="22" t="s">
        <v>26</v>
      </c>
      <c r="D6" s="22" t="s">
        <v>27</v>
      </c>
      <c r="E6" s="23" t="s">
        <v>108</v>
      </c>
    </row>
    <row r="7" spans="1:5" x14ac:dyDescent="0.3">
      <c r="A7" t="s">
        <v>28</v>
      </c>
      <c r="B7" s="4">
        <v>2485</v>
      </c>
      <c r="C7" s="4">
        <v>0</v>
      </c>
      <c r="D7" s="4">
        <v>2485</v>
      </c>
      <c r="E7" t="s">
        <v>12</v>
      </c>
    </row>
    <row r="8" spans="1:5" x14ac:dyDescent="0.3">
      <c r="A8" t="s">
        <v>28</v>
      </c>
      <c r="B8" s="4">
        <v>2101.69</v>
      </c>
      <c r="C8" s="4">
        <v>0</v>
      </c>
      <c r="D8" s="4">
        <v>2101.69</v>
      </c>
      <c r="E8" t="s">
        <v>57</v>
      </c>
    </row>
    <row r="9" spans="1:5" x14ac:dyDescent="0.3">
      <c r="A9" t="s">
        <v>30</v>
      </c>
      <c r="B9" s="4">
        <v>420</v>
      </c>
      <c r="C9" s="4">
        <v>84</v>
      </c>
      <c r="D9" s="4">
        <v>504</v>
      </c>
      <c r="E9" t="s">
        <v>58</v>
      </c>
    </row>
    <row r="10" spans="1:5" x14ac:dyDescent="0.3">
      <c r="A10" t="s">
        <v>59</v>
      </c>
      <c r="B10" s="4">
        <v>611.74</v>
      </c>
      <c r="C10" s="4">
        <v>0</v>
      </c>
      <c r="D10" s="4">
        <v>611.74</v>
      </c>
      <c r="E10" t="s">
        <v>60</v>
      </c>
    </row>
    <row r="11" spans="1:5" x14ac:dyDescent="0.3">
      <c r="A11" t="s">
        <v>20</v>
      </c>
      <c r="B11" s="4">
        <v>275</v>
      </c>
      <c r="C11" s="4">
        <v>0</v>
      </c>
      <c r="D11" s="4">
        <v>275</v>
      </c>
      <c r="E11" t="s">
        <v>61</v>
      </c>
    </row>
    <row r="12" spans="1:5" x14ac:dyDescent="0.3">
      <c r="A12" t="s">
        <v>62</v>
      </c>
      <c r="B12" s="4">
        <v>558</v>
      </c>
      <c r="C12" s="4">
        <v>111.6</v>
      </c>
      <c r="D12" s="4">
        <v>669.6</v>
      </c>
      <c r="E12" t="s">
        <v>16</v>
      </c>
    </row>
    <row r="13" spans="1:5" x14ac:dyDescent="0.3">
      <c r="A13" t="s">
        <v>30</v>
      </c>
      <c r="B13" s="4">
        <v>1972.7</v>
      </c>
      <c r="C13" s="4">
        <v>394.54</v>
      </c>
      <c r="D13" s="4">
        <v>2367.2399999999998</v>
      </c>
      <c r="E13" t="s">
        <v>31</v>
      </c>
    </row>
    <row r="14" spans="1:5" x14ac:dyDescent="0.3">
      <c r="A14" t="s">
        <v>63</v>
      </c>
      <c r="B14" s="4">
        <v>2360</v>
      </c>
      <c r="C14" s="4">
        <v>472</v>
      </c>
      <c r="D14" s="4">
        <v>2832</v>
      </c>
      <c r="E14" t="s">
        <v>64</v>
      </c>
    </row>
    <row r="15" spans="1:5" x14ac:dyDescent="0.3">
      <c r="A15" t="s">
        <v>63</v>
      </c>
      <c r="B15" s="4">
        <v>520</v>
      </c>
      <c r="C15" s="4">
        <v>104</v>
      </c>
      <c r="D15" s="4">
        <v>624</v>
      </c>
      <c r="E15" t="s">
        <v>64</v>
      </c>
    </row>
    <row r="16" spans="1:5" x14ac:dyDescent="0.3">
      <c r="A16" t="s">
        <v>30</v>
      </c>
      <c r="B16" s="4">
        <v>1590</v>
      </c>
      <c r="C16" s="4">
        <v>318</v>
      </c>
      <c r="D16" s="4">
        <v>1908</v>
      </c>
      <c r="E16" t="s">
        <v>65</v>
      </c>
    </row>
    <row r="17" spans="1:5" x14ac:dyDescent="0.3">
      <c r="A17" t="s">
        <v>3</v>
      </c>
      <c r="B17" s="4">
        <v>41250</v>
      </c>
      <c r="C17" s="4">
        <v>0</v>
      </c>
      <c r="D17" s="4">
        <v>41250</v>
      </c>
      <c r="E17" t="s">
        <v>66</v>
      </c>
    </row>
    <row r="18" spans="1:5" x14ac:dyDescent="0.3">
      <c r="A18" t="s">
        <v>36</v>
      </c>
      <c r="B18" s="4">
        <v>829.17</v>
      </c>
      <c r="C18" s="4">
        <v>165.83</v>
      </c>
      <c r="D18" s="4">
        <v>995</v>
      </c>
      <c r="E18" t="s">
        <v>4</v>
      </c>
    </row>
    <row r="19" spans="1:5" x14ac:dyDescent="0.3">
      <c r="A19" t="s">
        <v>17</v>
      </c>
      <c r="B19" s="4">
        <v>4132.66</v>
      </c>
      <c r="C19" s="4">
        <v>0</v>
      </c>
      <c r="D19" s="4">
        <v>4132.66</v>
      </c>
      <c r="E19" t="s">
        <v>67</v>
      </c>
    </row>
    <row r="20" spans="1:5" x14ac:dyDescent="0.3">
      <c r="A20" t="s">
        <v>68</v>
      </c>
      <c r="B20" s="4">
        <v>7867</v>
      </c>
      <c r="C20" s="4">
        <v>1573.4</v>
      </c>
      <c r="D20" s="4">
        <v>9440.4</v>
      </c>
      <c r="E20" t="s">
        <v>18</v>
      </c>
    </row>
    <row r="21" spans="1:5" x14ac:dyDescent="0.3">
      <c r="A21" t="s">
        <v>41</v>
      </c>
      <c r="B21" s="4">
        <v>228</v>
      </c>
      <c r="C21" s="4">
        <v>45.6</v>
      </c>
      <c r="D21" s="4">
        <v>273.60000000000002</v>
      </c>
      <c r="E21" t="s">
        <v>69</v>
      </c>
    </row>
    <row r="22" spans="1:5" x14ac:dyDescent="0.3">
      <c r="A22" t="s">
        <v>70</v>
      </c>
      <c r="B22" s="4">
        <v>279</v>
      </c>
      <c r="C22" s="4">
        <v>55.8</v>
      </c>
      <c r="D22" s="4">
        <v>334.8</v>
      </c>
      <c r="E22" t="s">
        <v>19</v>
      </c>
    </row>
    <row r="23" spans="1:5" x14ac:dyDescent="0.3">
      <c r="A23" t="s">
        <v>28</v>
      </c>
      <c r="B23" s="4">
        <v>5924.53</v>
      </c>
      <c r="C23" s="4">
        <v>0</v>
      </c>
      <c r="D23" s="4">
        <v>5924.53</v>
      </c>
      <c r="E23" t="s">
        <v>2</v>
      </c>
    </row>
    <row r="24" spans="1:5" x14ac:dyDescent="0.3">
      <c r="A24" t="s">
        <v>28</v>
      </c>
      <c r="B24" s="4">
        <v>1913.23</v>
      </c>
      <c r="C24" s="4">
        <v>0</v>
      </c>
      <c r="D24" s="4">
        <v>1913.23</v>
      </c>
      <c r="E24" t="s">
        <v>2</v>
      </c>
    </row>
    <row r="25" spans="1:5" x14ac:dyDescent="0.3">
      <c r="A25" t="s">
        <v>41</v>
      </c>
      <c r="B25" s="4">
        <v>362</v>
      </c>
      <c r="C25" s="4">
        <v>72.400000000000006</v>
      </c>
      <c r="D25" s="4">
        <v>434.4</v>
      </c>
      <c r="E25" t="s">
        <v>13</v>
      </c>
    </row>
    <row r="26" spans="1:5" x14ac:dyDescent="0.3">
      <c r="A26" t="s">
        <v>20</v>
      </c>
      <c r="B26" s="4">
        <v>565</v>
      </c>
      <c r="C26" s="4">
        <v>0</v>
      </c>
      <c r="D26" s="4">
        <v>565</v>
      </c>
      <c r="E26" t="s"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3C60-813A-4D22-A188-8DEEA88D2FA1}">
  <dimension ref="A1:E20"/>
  <sheetViews>
    <sheetView showGridLines="0" workbookViewId="0">
      <selection activeCell="B1" sqref="B1:B1048576"/>
    </sheetView>
  </sheetViews>
  <sheetFormatPr defaultRowHeight="14.4" x14ac:dyDescent="0.3"/>
  <cols>
    <col min="1" max="1" width="21" style="2" bestFit="1" customWidth="1"/>
    <col min="2" max="2" width="9" bestFit="1" customWidth="1"/>
    <col min="3" max="3" width="7.5546875" bestFit="1" customWidth="1"/>
    <col min="4" max="4" width="9" bestFit="1" customWidth="1"/>
    <col min="5" max="5" width="28.77734375" bestFit="1" customWidth="1"/>
  </cols>
  <sheetData>
    <row r="1" spans="1:5" s="2" customFormat="1" ht="13.8" x14ac:dyDescent="0.25">
      <c r="A1" s="33" t="s">
        <v>110</v>
      </c>
      <c r="C1" s="3"/>
      <c r="D1" s="3"/>
      <c r="E1" s="3"/>
    </row>
    <row r="2" spans="1:5" s="2" customFormat="1" ht="13.8" x14ac:dyDescent="0.25">
      <c r="A2" s="6" t="s">
        <v>94</v>
      </c>
      <c r="B2" s="6"/>
      <c r="C2" s="3"/>
      <c r="D2" s="3"/>
      <c r="E2" s="32" t="str" cm="1">
        <f t="array" aca="1" ref="E2" ca="1">RIGHT(CELL("filename",C2),LEN(CELL("filename",C2))-FIND("]",CELL("filename",C2)))</f>
        <v>June</v>
      </c>
    </row>
    <row r="3" spans="1:5" s="2" customFormat="1" ht="13.8" x14ac:dyDescent="0.25">
      <c r="A3" s="6" t="s">
        <v>95</v>
      </c>
      <c r="C3" s="3"/>
      <c r="D3" s="3"/>
      <c r="E3" s="3"/>
    </row>
    <row r="4" spans="1:5" s="2" customFormat="1" ht="13.8" x14ac:dyDescent="0.25">
      <c r="C4" s="3"/>
      <c r="D4" s="3"/>
      <c r="E4" s="3"/>
    </row>
    <row r="5" spans="1:5" s="2" customFormat="1" ht="13.8" x14ac:dyDescent="0.25">
      <c r="C5" s="3"/>
      <c r="D5" s="3"/>
      <c r="E5" s="3"/>
    </row>
    <row r="6" spans="1:5" x14ac:dyDescent="0.3">
      <c r="A6" s="20" t="s">
        <v>109</v>
      </c>
      <c r="B6" s="21" t="s">
        <v>0</v>
      </c>
      <c r="C6" s="22" t="s">
        <v>26</v>
      </c>
      <c r="D6" s="22" t="s">
        <v>27</v>
      </c>
      <c r="E6" s="23" t="s">
        <v>108</v>
      </c>
    </row>
    <row r="7" spans="1:5" x14ac:dyDescent="0.3">
      <c r="A7" t="s">
        <v>41</v>
      </c>
      <c r="B7" s="5">
        <v>1123.03</v>
      </c>
      <c r="C7" s="5">
        <v>84.97</v>
      </c>
      <c r="D7" s="5">
        <v>1208</v>
      </c>
      <c r="E7" t="s">
        <v>71</v>
      </c>
    </row>
    <row r="8" spans="1:5" x14ac:dyDescent="0.3">
      <c r="A8" t="s">
        <v>41</v>
      </c>
      <c r="B8" s="5">
        <v>1100</v>
      </c>
      <c r="C8" s="5">
        <v>220</v>
      </c>
      <c r="D8" s="5">
        <v>1320</v>
      </c>
      <c r="E8" t="s">
        <v>72</v>
      </c>
    </row>
    <row r="9" spans="1:5" x14ac:dyDescent="0.3">
      <c r="A9" t="s">
        <v>41</v>
      </c>
      <c r="B9" s="5">
        <v>541.66999999999996</v>
      </c>
      <c r="C9" s="5">
        <v>108.33</v>
      </c>
      <c r="D9" s="5">
        <v>650</v>
      </c>
      <c r="E9" t="s">
        <v>73</v>
      </c>
    </row>
    <row r="10" spans="1:5" x14ac:dyDescent="0.3">
      <c r="A10" t="s">
        <v>28</v>
      </c>
      <c r="B10" s="5">
        <v>2148.4899999999998</v>
      </c>
      <c r="C10" t="s">
        <v>37</v>
      </c>
      <c r="D10" s="5">
        <v>2148.4899999999998</v>
      </c>
      <c r="E10" t="s">
        <v>74</v>
      </c>
    </row>
    <row r="11" spans="1:5" x14ac:dyDescent="0.3">
      <c r="A11" t="s">
        <v>28</v>
      </c>
      <c r="B11" s="5">
        <v>6067.48</v>
      </c>
      <c r="C11" t="s">
        <v>37</v>
      </c>
      <c r="D11" s="5">
        <v>6067.48</v>
      </c>
      <c r="E11" t="s">
        <v>2</v>
      </c>
    </row>
    <row r="12" spans="1:5" x14ac:dyDescent="0.3">
      <c r="A12" t="s">
        <v>28</v>
      </c>
      <c r="B12" s="5">
        <v>1960.47</v>
      </c>
      <c r="C12" t="s">
        <v>37</v>
      </c>
      <c r="D12" s="5">
        <v>1960.47</v>
      </c>
      <c r="E12" t="s">
        <v>75</v>
      </c>
    </row>
    <row r="13" spans="1:5" x14ac:dyDescent="0.3">
      <c r="A13" t="s">
        <v>47</v>
      </c>
      <c r="B13" s="5">
        <v>500</v>
      </c>
      <c r="C13" t="s">
        <v>37</v>
      </c>
      <c r="D13" s="5">
        <v>500</v>
      </c>
      <c r="E13" t="s">
        <v>76</v>
      </c>
    </row>
    <row r="14" spans="1:5" x14ac:dyDescent="0.3">
      <c r="A14" t="s">
        <v>77</v>
      </c>
      <c r="B14" s="5">
        <v>1593.56</v>
      </c>
      <c r="C14" s="5">
        <v>318.70999999999998</v>
      </c>
      <c r="D14" s="5">
        <v>1912.27</v>
      </c>
      <c r="E14" t="s">
        <v>2</v>
      </c>
    </row>
    <row r="15" spans="1:5" x14ac:dyDescent="0.3">
      <c r="A15" t="s">
        <v>78</v>
      </c>
      <c r="B15" s="5">
        <v>620</v>
      </c>
      <c r="C15" s="5">
        <v>124</v>
      </c>
      <c r="D15" s="5">
        <v>744</v>
      </c>
      <c r="E15" t="s">
        <v>2</v>
      </c>
    </row>
    <row r="16" spans="1:5" x14ac:dyDescent="0.3">
      <c r="A16" t="s">
        <v>68</v>
      </c>
      <c r="B16" s="5">
        <v>775</v>
      </c>
      <c r="C16" s="5">
        <v>155</v>
      </c>
      <c r="D16" s="5">
        <v>930</v>
      </c>
      <c r="E16" t="s">
        <v>79</v>
      </c>
    </row>
    <row r="17" spans="1:5" x14ac:dyDescent="0.3">
      <c r="A17" t="s">
        <v>80</v>
      </c>
      <c r="B17" s="5">
        <v>450</v>
      </c>
      <c r="C17" t="s">
        <v>37</v>
      </c>
      <c r="D17" s="5">
        <v>450</v>
      </c>
      <c r="E17" t="s">
        <v>25</v>
      </c>
    </row>
    <row r="18" spans="1:5" x14ac:dyDescent="0.3">
      <c r="A18" t="s">
        <v>81</v>
      </c>
      <c r="B18" s="5">
        <v>755</v>
      </c>
      <c r="C18" t="s">
        <v>37</v>
      </c>
      <c r="D18" s="5">
        <v>755</v>
      </c>
      <c r="E18" t="s">
        <v>82</v>
      </c>
    </row>
    <row r="19" spans="1:5" x14ac:dyDescent="0.3">
      <c r="A19" t="s">
        <v>36</v>
      </c>
      <c r="B19" s="5">
        <v>829.17</v>
      </c>
      <c r="C19" s="5">
        <v>165.83</v>
      </c>
      <c r="D19" s="5">
        <v>995</v>
      </c>
      <c r="E19" t="s">
        <v>4</v>
      </c>
    </row>
    <row r="20" spans="1:5" x14ac:dyDescent="0.3">
      <c r="A20" t="s">
        <v>68</v>
      </c>
      <c r="B20" s="5">
        <v>275</v>
      </c>
      <c r="C20" s="5">
        <v>55</v>
      </c>
      <c r="D20" s="5">
        <v>330</v>
      </c>
      <c r="E20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B939-7524-4181-B0FE-8C7D76DB2086}">
  <dimension ref="A1:E17"/>
  <sheetViews>
    <sheetView showGridLines="0" workbookViewId="0">
      <selection activeCell="B1" sqref="B1:B1048576"/>
    </sheetView>
  </sheetViews>
  <sheetFormatPr defaultRowHeight="14.4" x14ac:dyDescent="0.3"/>
  <cols>
    <col min="1" max="1" width="21" style="2" bestFit="1" customWidth="1"/>
    <col min="2" max="2" width="9" customWidth="1"/>
    <col min="3" max="3" width="8.88671875" style="4" bestFit="1" customWidth="1"/>
    <col min="4" max="4" width="10.33203125" style="4" bestFit="1" customWidth="1"/>
    <col min="5" max="5" width="24.88671875" style="4" bestFit="1" customWidth="1"/>
    <col min="6" max="6" width="24.88671875" bestFit="1" customWidth="1"/>
  </cols>
  <sheetData>
    <row r="1" spans="1:5" s="2" customFormat="1" ht="13.8" x14ac:dyDescent="0.25">
      <c r="A1" s="33" t="s">
        <v>110</v>
      </c>
      <c r="C1" s="3"/>
      <c r="D1" s="3"/>
      <c r="E1" s="3"/>
    </row>
    <row r="2" spans="1:5" s="2" customFormat="1" ht="13.8" x14ac:dyDescent="0.25">
      <c r="A2" s="6" t="s">
        <v>94</v>
      </c>
      <c r="B2" s="6"/>
      <c r="C2" s="3"/>
      <c r="D2" s="3"/>
      <c r="E2" s="32" t="str" cm="1">
        <f t="array" aca="1" ref="E2" ca="1">RIGHT(CELL("filename",C2),LEN(CELL("filename",C2))-FIND("]",CELL("filename",C2)))</f>
        <v>July</v>
      </c>
    </row>
    <row r="3" spans="1:5" s="2" customFormat="1" ht="13.8" x14ac:dyDescent="0.25">
      <c r="A3" s="6" t="s">
        <v>95</v>
      </c>
      <c r="C3" s="3"/>
      <c r="D3" s="3"/>
      <c r="E3" s="3"/>
    </row>
    <row r="4" spans="1:5" s="2" customFormat="1" ht="13.8" x14ac:dyDescent="0.25">
      <c r="C4" s="3"/>
      <c r="D4" s="3"/>
      <c r="E4" s="3"/>
    </row>
    <row r="5" spans="1:5" s="2" customFormat="1" ht="13.8" x14ac:dyDescent="0.25">
      <c r="A5" s="20" t="s">
        <v>109</v>
      </c>
      <c r="B5" s="21" t="s">
        <v>0</v>
      </c>
      <c r="C5" s="22" t="s">
        <v>26</v>
      </c>
      <c r="D5" s="22" t="s">
        <v>27</v>
      </c>
      <c r="E5" s="23" t="s">
        <v>108</v>
      </c>
    </row>
    <row r="6" spans="1:5" x14ac:dyDescent="0.3">
      <c r="A6" t="s">
        <v>28</v>
      </c>
      <c r="B6" s="5">
        <v>2195.58</v>
      </c>
      <c r="C6" s="4" t="s">
        <v>37</v>
      </c>
      <c r="D6" s="4">
        <v>2195.58</v>
      </c>
      <c r="E6" t="s">
        <v>12</v>
      </c>
    </row>
    <row r="7" spans="1:5" x14ac:dyDescent="0.3">
      <c r="A7" t="s">
        <v>29</v>
      </c>
      <c r="B7" s="5">
        <v>1525</v>
      </c>
      <c r="C7" s="4" t="s">
        <v>37</v>
      </c>
      <c r="D7" s="4">
        <v>1525</v>
      </c>
      <c r="E7" t="s">
        <v>2</v>
      </c>
    </row>
    <row r="8" spans="1:5" x14ac:dyDescent="0.3">
      <c r="A8" t="s">
        <v>83</v>
      </c>
      <c r="B8" s="5">
        <v>2000</v>
      </c>
      <c r="C8" s="4">
        <v>400</v>
      </c>
      <c r="D8" s="4">
        <v>2400</v>
      </c>
      <c r="E8" t="s">
        <v>21</v>
      </c>
    </row>
    <row r="9" spans="1:5" x14ac:dyDescent="0.3">
      <c r="A9" t="s">
        <v>20</v>
      </c>
      <c r="B9" s="5">
        <v>275</v>
      </c>
      <c r="C9" s="4" t="s">
        <v>37</v>
      </c>
      <c r="D9" s="4">
        <v>275</v>
      </c>
      <c r="E9" t="s">
        <v>6</v>
      </c>
    </row>
    <row r="10" spans="1:5" x14ac:dyDescent="0.3">
      <c r="A10" t="s">
        <v>68</v>
      </c>
      <c r="B10" s="5">
        <v>2175</v>
      </c>
      <c r="C10" s="4">
        <v>435</v>
      </c>
      <c r="D10" s="4">
        <v>2610</v>
      </c>
      <c r="E10" t="s">
        <v>22</v>
      </c>
    </row>
    <row r="11" spans="1:5" x14ac:dyDescent="0.3">
      <c r="A11" t="s">
        <v>81</v>
      </c>
      <c r="B11" s="5">
        <v>2240</v>
      </c>
      <c r="C11" s="4">
        <v>448</v>
      </c>
      <c r="D11" s="4">
        <v>2688</v>
      </c>
      <c r="E11" t="s">
        <v>84</v>
      </c>
    </row>
    <row r="12" spans="1:5" x14ac:dyDescent="0.3">
      <c r="A12" t="s">
        <v>83</v>
      </c>
      <c r="B12" s="5">
        <v>2000</v>
      </c>
      <c r="C12" s="4">
        <v>400</v>
      </c>
      <c r="D12" s="4">
        <v>2400</v>
      </c>
      <c r="E12" t="s">
        <v>85</v>
      </c>
    </row>
    <row r="13" spans="1:5" x14ac:dyDescent="0.3">
      <c r="A13" t="s">
        <v>83</v>
      </c>
      <c r="B13" s="5">
        <v>2000</v>
      </c>
      <c r="C13" s="4">
        <v>400</v>
      </c>
      <c r="D13" s="4">
        <v>2400</v>
      </c>
      <c r="E13" t="s">
        <v>85</v>
      </c>
    </row>
    <row r="14" spans="1:5" x14ac:dyDescent="0.3">
      <c r="A14" t="s">
        <v>36</v>
      </c>
      <c r="B14" s="5">
        <v>829.17</v>
      </c>
      <c r="C14" s="4">
        <v>165.83</v>
      </c>
      <c r="D14" s="4">
        <v>995</v>
      </c>
      <c r="E14" t="s">
        <v>4</v>
      </c>
    </row>
    <row r="15" spans="1:5" x14ac:dyDescent="0.3">
      <c r="A15" t="s">
        <v>28</v>
      </c>
      <c r="B15" s="5">
        <v>6160.04</v>
      </c>
      <c r="C15" s="4" t="s">
        <v>37</v>
      </c>
      <c r="D15" s="4">
        <v>6160.04</v>
      </c>
      <c r="E15" t="s">
        <v>2</v>
      </c>
    </row>
    <row r="16" spans="1:5" x14ac:dyDescent="0.3">
      <c r="A16" t="s">
        <v>28</v>
      </c>
      <c r="B16" s="5">
        <v>1981.26</v>
      </c>
      <c r="C16" s="4" t="s">
        <v>37</v>
      </c>
      <c r="D16" s="4">
        <v>1981.26</v>
      </c>
      <c r="E16" t="s">
        <v>2</v>
      </c>
    </row>
    <row r="17" spans="1:5" x14ac:dyDescent="0.3">
      <c r="A17" t="s">
        <v>86</v>
      </c>
      <c r="B17" s="5">
        <v>560</v>
      </c>
      <c r="C17" s="4">
        <v>112</v>
      </c>
      <c r="D17" s="4">
        <v>672</v>
      </c>
      <c r="E17" t="s">
        <v>87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D161-290E-4621-807F-CA5925608172}">
  <dimension ref="A1:E16"/>
  <sheetViews>
    <sheetView showGridLines="0" workbookViewId="0">
      <selection activeCell="B1" sqref="B1:B1048576"/>
    </sheetView>
  </sheetViews>
  <sheetFormatPr defaultRowHeight="14.4" x14ac:dyDescent="0.3"/>
  <cols>
    <col min="1" max="1" width="23" style="2" bestFit="1" customWidth="1"/>
    <col min="2" max="2" width="9" bestFit="1" customWidth="1"/>
    <col min="3" max="3" width="10.33203125" style="30" bestFit="1" customWidth="1"/>
    <col min="4" max="4" width="9" bestFit="1" customWidth="1"/>
    <col min="5" max="6" width="20.5546875" bestFit="1" customWidth="1"/>
  </cols>
  <sheetData>
    <row r="1" spans="1:5" s="2" customFormat="1" ht="13.8" x14ac:dyDescent="0.25">
      <c r="A1" s="33" t="s">
        <v>110</v>
      </c>
      <c r="C1" s="3"/>
      <c r="D1" s="3"/>
      <c r="E1" s="3"/>
    </row>
    <row r="2" spans="1:5" s="2" customFormat="1" ht="13.8" x14ac:dyDescent="0.25">
      <c r="A2" s="6" t="s">
        <v>94</v>
      </c>
      <c r="B2" s="6"/>
      <c r="C2" s="3"/>
      <c r="D2" s="3"/>
      <c r="E2" s="32" t="str" cm="1">
        <f t="array" aca="1" ref="E2" ca="1">RIGHT(CELL("filename",C2),LEN(CELL("filename",C2))-FIND("]",CELL("filename",C2)))</f>
        <v>August</v>
      </c>
    </row>
    <row r="3" spans="1:5" s="2" customFormat="1" ht="13.8" x14ac:dyDescent="0.25">
      <c r="A3" s="6" t="s">
        <v>95</v>
      </c>
      <c r="C3" s="3"/>
      <c r="D3" s="3"/>
      <c r="E3" s="3"/>
    </row>
    <row r="4" spans="1:5" s="2" customFormat="1" ht="13.8" x14ac:dyDescent="0.25">
      <c r="C4" s="3"/>
      <c r="D4" s="3"/>
      <c r="E4" s="3"/>
    </row>
    <row r="5" spans="1:5" s="2" customFormat="1" ht="13.8" x14ac:dyDescent="0.25">
      <c r="A5" s="20" t="s">
        <v>109</v>
      </c>
      <c r="B5" s="21" t="s">
        <v>0</v>
      </c>
      <c r="C5" s="22" t="s">
        <v>26</v>
      </c>
      <c r="D5" s="22" t="s">
        <v>27</v>
      </c>
      <c r="E5" s="23" t="s">
        <v>108</v>
      </c>
    </row>
    <row r="6" spans="1:5" x14ac:dyDescent="0.3">
      <c r="A6" t="s">
        <v>28</v>
      </c>
      <c r="B6" s="5">
        <v>5723.16</v>
      </c>
      <c r="C6" s="30" t="s">
        <v>37</v>
      </c>
      <c r="D6" s="5">
        <v>5723.16</v>
      </c>
      <c r="E6" t="s">
        <v>2</v>
      </c>
    </row>
    <row r="7" spans="1:5" x14ac:dyDescent="0.3">
      <c r="A7" t="s">
        <v>28</v>
      </c>
      <c r="B7" s="5">
        <v>1910.8</v>
      </c>
      <c r="C7" s="30" t="s">
        <v>37</v>
      </c>
      <c r="D7" s="5">
        <v>1910.8</v>
      </c>
      <c r="E7" t="s">
        <v>2</v>
      </c>
    </row>
    <row r="8" spans="1:5" x14ac:dyDescent="0.3">
      <c r="A8" t="s">
        <v>88</v>
      </c>
      <c r="B8" s="5">
        <v>261</v>
      </c>
      <c r="C8" s="30">
        <v>52.2</v>
      </c>
      <c r="D8" s="5">
        <v>313.2</v>
      </c>
      <c r="E8" t="s">
        <v>23</v>
      </c>
    </row>
    <row r="9" spans="1:5" x14ac:dyDescent="0.3">
      <c r="A9" t="s">
        <v>30</v>
      </c>
      <c r="B9" s="5">
        <v>5100.5</v>
      </c>
      <c r="C9" s="30">
        <v>1020.1</v>
      </c>
      <c r="D9" s="5">
        <v>6120.6</v>
      </c>
      <c r="E9" t="s">
        <v>4</v>
      </c>
    </row>
    <row r="10" spans="1:5" x14ac:dyDescent="0.3">
      <c r="A10" t="s">
        <v>89</v>
      </c>
      <c r="B10" s="5">
        <v>270</v>
      </c>
      <c r="C10" s="30" t="s">
        <v>37</v>
      </c>
      <c r="D10" s="5">
        <v>270</v>
      </c>
      <c r="E10" t="s">
        <v>24</v>
      </c>
    </row>
    <row r="11" spans="1:5" x14ac:dyDescent="0.3">
      <c r="A11" t="s">
        <v>90</v>
      </c>
      <c r="B11" s="5">
        <v>1970.93</v>
      </c>
      <c r="C11" s="30" t="s">
        <v>37</v>
      </c>
      <c r="D11" s="5">
        <v>1970.93</v>
      </c>
      <c r="E11" t="s">
        <v>91</v>
      </c>
    </row>
    <row r="12" spans="1:5" x14ac:dyDescent="0.3">
      <c r="A12" t="s">
        <v>68</v>
      </c>
      <c r="B12" s="5">
        <v>223</v>
      </c>
      <c r="C12" s="30">
        <v>44.6</v>
      </c>
      <c r="D12" s="5">
        <v>267.60000000000002</v>
      </c>
      <c r="E12" t="s">
        <v>92</v>
      </c>
    </row>
    <row r="13" spans="1:5" x14ac:dyDescent="0.3">
      <c r="A13" t="s">
        <v>68</v>
      </c>
      <c r="B13" s="5">
        <v>237</v>
      </c>
      <c r="C13" s="30">
        <v>47.4</v>
      </c>
      <c r="D13" s="5">
        <v>284.39999999999998</v>
      </c>
      <c r="E13" t="s">
        <v>92</v>
      </c>
    </row>
    <row r="14" spans="1:5" x14ac:dyDescent="0.3">
      <c r="A14" t="s">
        <v>70</v>
      </c>
      <c r="B14" s="5">
        <v>800</v>
      </c>
      <c r="C14" s="30">
        <v>160</v>
      </c>
      <c r="D14" s="5">
        <v>960</v>
      </c>
      <c r="E14" t="s">
        <v>93</v>
      </c>
    </row>
    <row r="15" spans="1:5" x14ac:dyDescent="0.3">
      <c r="A15" t="s">
        <v>36</v>
      </c>
      <c r="B15" s="5">
        <v>829.17</v>
      </c>
      <c r="C15" s="30">
        <v>165.83</v>
      </c>
      <c r="D15" s="5">
        <v>995</v>
      </c>
      <c r="E15" t="s">
        <v>4</v>
      </c>
    </row>
    <row r="16" spans="1:5" x14ac:dyDescent="0.3">
      <c r="A16" t="s">
        <v>63</v>
      </c>
      <c r="B16" s="5">
        <v>600</v>
      </c>
      <c r="C16" s="30">
        <v>120</v>
      </c>
      <c r="D16" s="5">
        <v>720</v>
      </c>
      <c r="E16" t="s">
        <v>64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D577-5922-4C63-A101-677D73C5A59D}">
  <dimension ref="A1:E16"/>
  <sheetViews>
    <sheetView showGridLines="0" workbookViewId="0">
      <selection activeCell="B1" sqref="B1:B1048576"/>
    </sheetView>
  </sheetViews>
  <sheetFormatPr defaultRowHeight="14.4" x14ac:dyDescent="0.3"/>
  <cols>
    <col min="1" max="1" width="23.109375" bestFit="1" customWidth="1"/>
    <col min="2" max="2" width="10.33203125" style="4" bestFit="1" customWidth="1"/>
    <col min="3" max="3" width="8.88671875" style="4" bestFit="1" customWidth="1"/>
    <col min="4" max="4" width="10.33203125" style="4" bestFit="1" customWidth="1"/>
    <col min="5" max="5" width="16.109375" bestFit="1" customWidth="1"/>
  </cols>
  <sheetData>
    <row r="1" spans="1:5" x14ac:dyDescent="0.3">
      <c r="A1" s="33" t="s">
        <v>110</v>
      </c>
    </row>
    <row r="2" spans="1:5" s="2" customFormat="1" ht="13.8" x14ac:dyDescent="0.25">
      <c r="B2" s="3"/>
      <c r="C2" s="3"/>
      <c r="D2" s="3"/>
    </row>
    <row r="3" spans="1:5" s="2" customFormat="1" ht="13.8" x14ac:dyDescent="0.25">
      <c r="A3" s="6" t="s">
        <v>94</v>
      </c>
      <c r="B3" s="3"/>
      <c r="C3" s="3"/>
      <c r="D3" s="3"/>
      <c r="E3" s="6" t="str" cm="1">
        <f t="array" aca="1" ref="E3" ca="1">RIGHT(CELL("filename",C2),LEN(CELL("filename",C2))-FIND("]",CELL("filename",C2)))</f>
        <v>September</v>
      </c>
    </row>
    <row r="4" spans="1:5" s="2" customFormat="1" ht="13.8" x14ac:dyDescent="0.25">
      <c r="A4" s="6" t="s">
        <v>95</v>
      </c>
      <c r="B4" s="3"/>
      <c r="C4" s="3"/>
      <c r="D4" s="3"/>
    </row>
    <row r="5" spans="1:5" s="2" customFormat="1" ht="13.8" x14ac:dyDescent="0.25">
      <c r="B5" s="3"/>
      <c r="C5" s="3"/>
      <c r="D5" s="3"/>
    </row>
    <row r="6" spans="1:5" s="2" customFormat="1" ht="13.8" x14ac:dyDescent="0.25">
      <c r="A6" s="20" t="s">
        <v>109</v>
      </c>
      <c r="B6" s="21" t="s">
        <v>0</v>
      </c>
      <c r="C6" s="22" t="s">
        <v>26</v>
      </c>
      <c r="D6" s="22" t="s">
        <v>27</v>
      </c>
      <c r="E6" s="23" t="s">
        <v>108</v>
      </c>
    </row>
    <row r="7" spans="1:5" x14ac:dyDescent="0.3">
      <c r="A7" t="s">
        <v>28</v>
      </c>
      <c r="B7" s="4">
        <v>5691.48</v>
      </c>
      <c r="C7" s="4">
        <v>0</v>
      </c>
      <c r="D7" s="4">
        <v>5691.48</v>
      </c>
      <c r="E7" t="s">
        <v>2</v>
      </c>
    </row>
    <row r="8" spans="1:5" x14ac:dyDescent="0.3">
      <c r="A8" t="s">
        <v>28</v>
      </c>
      <c r="B8" s="4">
        <v>1907.44</v>
      </c>
      <c r="C8" s="4">
        <v>0</v>
      </c>
      <c r="D8" s="4">
        <v>1907.44</v>
      </c>
      <c r="E8" t="s">
        <v>2</v>
      </c>
    </row>
    <row r="9" spans="1:5" x14ac:dyDescent="0.3">
      <c r="A9" t="s">
        <v>30</v>
      </c>
      <c r="B9" s="4">
        <v>1012</v>
      </c>
      <c r="C9" s="4">
        <v>202.4</v>
      </c>
      <c r="D9" s="4">
        <v>1214.4000000000001</v>
      </c>
      <c r="E9" t="s">
        <v>31</v>
      </c>
    </row>
    <row r="10" spans="1:5" x14ac:dyDescent="0.3">
      <c r="A10" t="s">
        <v>30</v>
      </c>
      <c r="B10" s="4">
        <v>1490.36</v>
      </c>
      <c r="C10" s="4">
        <v>298.07</v>
      </c>
      <c r="D10" s="4">
        <v>1788.43</v>
      </c>
      <c r="E10" t="s">
        <v>31</v>
      </c>
    </row>
    <row r="11" spans="1:5" x14ac:dyDescent="0.3">
      <c r="A11" t="s">
        <v>20</v>
      </c>
      <c r="B11" s="4">
        <v>630</v>
      </c>
      <c r="C11" s="4">
        <v>0</v>
      </c>
      <c r="D11" s="4">
        <v>630</v>
      </c>
      <c r="E11" t="s">
        <v>6</v>
      </c>
    </row>
    <row r="12" spans="1:5" x14ac:dyDescent="0.3">
      <c r="A12" t="s">
        <v>30</v>
      </c>
      <c r="B12" s="4">
        <v>595</v>
      </c>
      <c r="C12" s="4">
        <v>119</v>
      </c>
      <c r="D12" s="4">
        <v>714</v>
      </c>
      <c r="E12" t="s">
        <v>31</v>
      </c>
    </row>
    <row r="13" spans="1:5" x14ac:dyDescent="0.3">
      <c r="A13" t="s">
        <v>30</v>
      </c>
      <c r="B13" s="4">
        <v>3675.37</v>
      </c>
      <c r="C13" s="4">
        <v>735.07</v>
      </c>
      <c r="D13" s="4">
        <v>4410.4399999999996</v>
      </c>
      <c r="E13" t="s">
        <v>31</v>
      </c>
    </row>
    <row r="14" spans="1:5" x14ac:dyDescent="0.3">
      <c r="A14" t="s">
        <v>36</v>
      </c>
      <c r="B14" s="4">
        <v>829.17</v>
      </c>
      <c r="C14" s="4">
        <v>165.83</v>
      </c>
      <c r="D14" s="4">
        <v>995</v>
      </c>
      <c r="E14" t="s">
        <v>4</v>
      </c>
    </row>
    <row r="15" spans="1:5" x14ac:dyDescent="0.3">
      <c r="A15" t="s">
        <v>80</v>
      </c>
      <c r="B15" s="4">
        <v>3885</v>
      </c>
      <c r="C15" s="4">
        <v>0</v>
      </c>
      <c r="D15" s="4">
        <v>3885</v>
      </c>
      <c r="E15" t="s">
        <v>25</v>
      </c>
    </row>
    <row r="16" spans="1:5" x14ac:dyDescent="0.3">
      <c r="A16" t="s">
        <v>63</v>
      </c>
      <c r="B16" s="4">
        <v>264</v>
      </c>
      <c r="C16" s="4">
        <v>52.8</v>
      </c>
      <c r="D16" s="4">
        <v>316.8</v>
      </c>
      <c r="E16" t="s">
        <v>64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32E3-0D49-4CE9-A60C-F4525BAD5F8D}">
  <dimension ref="A1:E13"/>
  <sheetViews>
    <sheetView showGridLines="0" workbookViewId="0">
      <selection activeCell="B1" sqref="B1:B1048576"/>
    </sheetView>
  </sheetViews>
  <sheetFormatPr defaultRowHeight="14.4" x14ac:dyDescent="0.3"/>
  <cols>
    <col min="1" max="1" width="21" bestFit="1" customWidth="1"/>
    <col min="2" max="2" width="10.33203125" style="4" bestFit="1" customWidth="1"/>
    <col min="3" max="3" width="8.88671875" style="4" bestFit="1" customWidth="1"/>
    <col min="4" max="4" width="10.33203125" style="4" bestFit="1" customWidth="1"/>
    <col min="5" max="5" width="16.109375" bestFit="1" customWidth="1"/>
  </cols>
  <sheetData>
    <row r="1" spans="1:5" s="2" customFormat="1" ht="13.8" x14ac:dyDescent="0.25">
      <c r="A1" s="33" t="s">
        <v>110</v>
      </c>
      <c r="B1" s="3"/>
      <c r="C1" s="3"/>
      <c r="D1" s="3"/>
    </row>
    <row r="2" spans="1:5" s="2" customFormat="1" ht="13.8" x14ac:dyDescent="0.25">
      <c r="A2" s="6" t="s">
        <v>94</v>
      </c>
      <c r="B2" s="3"/>
      <c r="C2" s="3"/>
      <c r="D2" s="3"/>
      <c r="E2" s="6" t="str" cm="1">
        <f t="array" aca="1" ref="E2" ca="1">RIGHT(CELL("filename",C2),LEN(CELL("filename",C2))-FIND("]",CELL("filename",C2)))</f>
        <v>October</v>
      </c>
    </row>
    <row r="3" spans="1:5" s="2" customFormat="1" ht="13.8" x14ac:dyDescent="0.25">
      <c r="A3" s="6" t="s">
        <v>95</v>
      </c>
      <c r="B3" s="3"/>
      <c r="C3" s="3"/>
      <c r="D3" s="3"/>
    </row>
    <row r="4" spans="1:5" s="2" customFormat="1" ht="13.8" x14ac:dyDescent="0.25">
      <c r="B4" s="3"/>
      <c r="C4" s="3"/>
      <c r="D4" s="3"/>
    </row>
    <row r="5" spans="1:5" s="24" customFormat="1" ht="13.8" x14ac:dyDescent="0.25">
      <c r="A5" s="20" t="s">
        <v>109</v>
      </c>
      <c r="B5" s="22" t="s">
        <v>0</v>
      </c>
      <c r="C5" s="22" t="s">
        <v>26</v>
      </c>
      <c r="D5" s="23" t="s">
        <v>27</v>
      </c>
      <c r="E5" s="24" t="s">
        <v>108</v>
      </c>
    </row>
    <row r="6" spans="1:5" x14ac:dyDescent="0.3">
      <c r="A6" t="s">
        <v>28</v>
      </c>
      <c r="B6" s="4">
        <v>2131.27</v>
      </c>
      <c r="C6" s="4">
        <v>0</v>
      </c>
      <c r="D6" s="4">
        <v>2131.27</v>
      </c>
      <c r="E6" t="s">
        <v>12</v>
      </c>
    </row>
    <row r="7" spans="1:5" x14ac:dyDescent="0.3">
      <c r="A7" t="s">
        <v>29</v>
      </c>
      <c r="B7" s="4">
        <v>1525</v>
      </c>
      <c r="C7" s="4">
        <v>0</v>
      </c>
      <c r="D7" s="4">
        <v>1525</v>
      </c>
      <c r="E7" t="s">
        <v>2</v>
      </c>
    </row>
    <row r="8" spans="1:5" x14ac:dyDescent="0.3">
      <c r="A8" t="s">
        <v>30</v>
      </c>
      <c r="B8" s="4">
        <v>718</v>
      </c>
      <c r="C8" s="4">
        <v>143.6</v>
      </c>
      <c r="D8" s="4">
        <v>861.6</v>
      </c>
      <c r="E8" t="s">
        <v>31</v>
      </c>
    </row>
    <row r="9" spans="1:5" x14ac:dyDescent="0.3">
      <c r="A9" t="s">
        <v>32</v>
      </c>
      <c r="B9" s="4">
        <v>443.35</v>
      </c>
      <c r="C9" s="4">
        <v>88.67</v>
      </c>
      <c r="D9" s="4">
        <v>532.02</v>
      </c>
      <c r="E9" t="s">
        <v>33</v>
      </c>
    </row>
    <row r="10" spans="1:5" x14ac:dyDescent="0.3">
      <c r="A10" t="s">
        <v>34</v>
      </c>
      <c r="B10" s="4">
        <v>410</v>
      </c>
      <c r="C10" s="4">
        <v>0</v>
      </c>
      <c r="D10" s="4">
        <v>410</v>
      </c>
      <c r="E10" t="s">
        <v>35</v>
      </c>
    </row>
    <row r="11" spans="1:5" x14ac:dyDescent="0.3">
      <c r="A11" t="s">
        <v>36</v>
      </c>
      <c r="B11" s="4">
        <v>829.17</v>
      </c>
      <c r="C11" s="4">
        <v>165.83</v>
      </c>
      <c r="D11" s="4">
        <v>995</v>
      </c>
      <c r="E11" t="s">
        <v>4</v>
      </c>
    </row>
    <row r="12" spans="1:5" x14ac:dyDescent="0.3">
      <c r="A12" t="s">
        <v>28</v>
      </c>
      <c r="B12" s="4">
        <v>1985.71</v>
      </c>
      <c r="C12" s="4">
        <v>0</v>
      </c>
      <c r="D12" s="4">
        <v>1985.71</v>
      </c>
      <c r="E12" t="s">
        <v>2</v>
      </c>
    </row>
    <row r="13" spans="1:5" x14ac:dyDescent="0.3">
      <c r="A13" t="s">
        <v>28</v>
      </c>
      <c r="B13" s="4">
        <v>5975.17</v>
      </c>
      <c r="C13" s="4">
        <v>0</v>
      </c>
      <c r="D13" s="4">
        <v>5975.17</v>
      </c>
      <c r="E13" t="s">
        <v>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E216-36D4-40BC-8673-3F68F810F134}">
  <dimension ref="A1:E19"/>
  <sheetViews>
    <sheetView showGridLines="0" workbookViewId="0">
      <selection activeCell="B1" sqref="B1:B1048576"/>
    </sheetView>
  </sheetViews>
  <sheetFormatPr defaultRowHeight="14.4" x14ac:dyDescent="0.3"/>
  <cols>
    <col min="1" max="1" width="21.5546875" bestFit="1" customWidth="1"/>
    <col min="2" max="2" width="10.33203125" style="4" bestFit="1" customWidth="1"/>
    <col min="3" max="3" width="9" style="4" bestFit="1" customWidth="1"/>
    <col min="4" max="4" width="10.33203125" style="4" bestFit="1" customWidth="1"/>
    <col min="5" max="5" width="24.88671875" bestFit="1" customWidth="1"/>
  </cols>
  <sheetData>
    <row r="1" spans="1:5" s="2" customFormat="1" ht="13.8" x14ac:dyDescent="0.25">
      <c r="A1" s="33" t="s">
        <v>110</v>
      </c>
      <c r="B1" s="27"/>
      <c r="C1" s="3"/>
      <c r="D1" s="3"/>
      <c r="E1" s="3"/>
    </row>
    <row r="2" spans="1:5" s="2" customFormat="1" ht="13.8" x14ac:dyDescent="0.25">
      <c r="A2" s="6" t="s">
        <v>94</v>
      </c>
      <c r="B2" s="28"/>
      <c r="C2" s="3"/>
      <c r="D2" s="3"/>
      <c r="E2" s="32" t="str" cm="1">
        <f t="array" aca="1" ref="E2" ca="1">RIGHT(CELL("filename",C2),LEN(CELL("filename",C2))-FIND("]",CELL("filename",C2)))</f>
        <v>November</v>
      </c>
    </row>
    <row r="3" spans="1:5" s="2" customFormat="1" ht="13.8" x14ac:dyDescent="0.25">
      <c r="A3" s="25" t="s">
        <v>95</v>
      </c>
      <c r="B3" s="27"/>
      <c r="C3" s="3"/>
      <c r="D3" s="3"/>
      <c r="E3" s="3"/>
    </row>
    <row r="4" spans="1:5" s="2" customFormat="1" ht="13.8" x14ac:dyDescent="0.25">
      <c r="B4" s="27"/>
      <c r="C4" s="3"/>
      <c r="D4" s="3"/>
      <c r="E4" s="3"/>
    </row>
    <row r="5" spans="1:5" s="18" customFormat="1" ht="13.8" x14ac:dyDescent="0.25">
      <c r="A5" s="20" t="s">
        <v>109</v>
      </c>
      <c r="B5" s="29" t="s">
        <v>0</v>
      </c>
      <c r="C5" s="22" t="s">
        <v>26</v>
      </c>
      <c r="D5" s="22" t="s">
        <v>27</v>
      </c>
      <c r="E5" s="23" t="s">
        <v>108</v>
      </c>
    </row>
    <row r="6" spans="1:5" s="2" customFormat="1" x14ac:dyDescent="0.3">
      <c r="A6" t="s">
        <v>96</v>
      </c>
      <c r="B6" s="4">
        <v>271.05</v>
      </c>
      <c r="C6" s="4">
        <v>54.21</v>
      </c>
      <c r="D6" s="4">
        <v>325.26</v>
      </c>
      <c r="E6" t="s">
        <v>97</v>
      </c>
    </row>
    <row r="7" spans="1:5" x14ac:dyDescent="0.3">
      <c r="A7" t="s">
        <v>98</v>
      </c>
      <c r="B7" s="4">
        <v>375</v>
      </c>
      <c r="C7" s="4">
        <v>75</v>
      </c>
      <c r="D7" s="4">
        <v>450</v>
      </c>
      <c r="E7" t="s">
        <v>99</v>
      </c>
    </row>
    <row r="8" spans="1:5" x14ac:dyDescent="0.3">
      <c r="A8" t="s">
        <v>100</v>
      </c>
      <c r="B8" s="4">
        <v>1148.8499999999999</v>
      </c>
      <c r="C8" s="4">
        <v>229.77</v>
      </c>
      <c r="D8" s="4">
        <v>1378.62</v>
      </c>
      <c r="E8" t="s">
        <v>31</v>
      </c>
    </row>
    <row r="9" spans="1:5" x14ac:dyDescent="0.3">
      <c r="A9" t="s">
        <v>101</v>
      </c>
      <c r="B9" s="4">
        <v>625</v>
      </c>
      <c r="C9" s="4">
        <v>125</v>
      </c>
      <c r="D9" s="4">
        <v>750</v>
      </c>
      <c r="E9" t="s">
        <v>2</v>
      </c>
    </row>
    <row r="10" spans="1:5" x14ac:dyDescent="0.3">
      <c r="A10" t="s">
        <v>102</v>
      </c>
      <c r="B10" s="4">
        <v>470</v>
      </c>
      <c r="C10" s="4">
        <v>94</v>
      </c>
      <c r="D10" s="4">
        <v>564</v>
      </c>
      <c r="E10" t="s">
        <v>58</v>
      </c>
    </row>
    <row r="11" spans="1:5" x14ac:dyDescent="0.3">
      <c r="A11" t="s">
        <v>103</v>
      </c>
      <c r="B11" s="4">
        <v>385</v>
      </c>
      <c r="C11" s="4">
        <v>77</v>
      </c>
      <c r="D11" s="4">
        <v>462</v>
      </c>
      <c r="E11" t="s">
        <v>58</v>
      </c>
    </row>
    <row r="12" spans="1:5" x14ac:dyDescent="0.3">
      <c r="A12" t="s">
        <v>100</v>
      </c>
      <c r="B12" s="4">
        <v>3333.33</v>
      </c>
      <c r="C12" s="4">
        <v>666.67</v>
      </c>
      <c r="D12" s="4">
        <v>4000</v>
      </c>
      <c r="E12" t="s">
        <v>104</v>
      </c>
    </row>
    <row r="13" spans="1:5" x14ac:dyDescent="0.3">
      <c r="A13" t="s">
        <v>107</v>
      </c>
      <c r="B13" s="4">
        <v>2254.09</v>
      </c>
      <c r="C13" s="4">
        <v>0</v>
      </c>
      <c r="D13" s="4">
        <v>2254.09</v>
      </c>
      <c r="E13" t="s">
        <v>12</v>
      </c>
    </row>
    <row r="14" spans="1:5" x14ac:dyDescent="0.3">
      <c r="A14" t="s">
        <v>102</v>
      </c>
      <c r="B14" s="4">
        <v>855</v>
      </c>
      <c r="C14" s="4">
        <v>0</v>
      </c>
      <c r="D14" s="4">
        <v>855</v>
      </c>
      <c r="E14" t="s">
        <v>6</v>
      </c>
    </row>
    <row r="15" spans="1:5" x14ac:dyDescent="0.3">
      <c r="A15" t="s">
        <v>81</v>
      </c>
      <c r="B15" s="4">
        <v>350</v>
      </c>
      <c r="C15" s="4">
        <v>70</v>
      </c>
      <c r="D15" s="4">
        <v>420</v>
      </c>
      <c r="E15" t="s">
        <v>64</v>
      </c>
    </row>
    <row r="16" spans="1:5" x14ac:dyDescent="0.3">
      <c r="A16" t="s">
        <v>103</v>
      </c>
      <c r="B16" s="4">
        <v>704.73</v>
      </c>
      <c r="C16" s="4">
        <v>140.94999999999999</v>
      </c>
      <c r="D16" s="4">
        <v>845.68</v>
      </c>
      <c r="E16" t="s">
        <v>105</v>
      </c>
    </row>
    <row r="17" spans="1:5" x14ac:dyDescent="0.3">
      <c r="A17" t="s">
        <v>106</v>
      </c>
      <c r="B17" s="4">
        <v>829.17</v>
      </c>
      <c r="C17" s="4">
        <v>165.83</v>
      </c>
      <c r="D17" s="4">
        <v>995</v>
      </c>
      <c r="E17" t="s">
        <v>4</v>
      </c>
    </row>
    <row r="18" spans="1:5" x14ac:dyDescent="0.3">
      <c r="A18" t="s">
        <v>107</v>
      </c>
      <c r="B18" s="4">
        <v>5664.54</v>
      </c>
      <c r="C18" s="4">
        <v>0</v>
      </c>
      <c r="D18" s="4">
        <v>5664.54</v>
      </c>
      <c r="E18" t="s">
        <v>2</v>
      </c>
    </row>
    <row r="19" spans="1:5" x14ac:dyDescent="0.3">
      <c r="A19" t="s">
        <v>107</v>
      </c>
      <c r="B19" s="4">
        <v>1873.48</v>
      </c>
      <c r="C19" s="4">
        <v>0</v>
      </c>
      <c r="D19" s="4">
        <v>1873.48</v>
      </c>
      <c r="E19" t="s">
        <v>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B5D0-3C3D-42AD-8899-69AE145489C9}">
  <dimension ref="A1:E13"/>
  <sheetViews>
    <sheetView showGridLines="0" workbookViewId="0">
      <selection activeCell="B1" sqref="B1:B1048576"/>
    </sheetView>
  </sheetViews>
  <sheetFormatPr defaultRowHeight="14.4" x14ac:dyDescent="0.3"/>
  <cols>
    <col min="1" max="1" width="21" style="26" bestFit="1" customWidth="1"/>
    <col min="2" max="2" width="10.33203125" style="38" bestFit="1" customWidth="1"/>
    <col min="3" max="3" width="8.88671875" style="38" bestFit="1" customWidth="1"/>
    <col min="4" max="4" width="10.33203125" style="38" bestFit="1" customWidth="1"/>
    <col min="5" max="5" width="8" style="26" bestFit="1" customWidth="1"/>
  </cols>
  <sheetData>
    <row r="1" spans="1:5" s="2" customFormat="1" ht="13.8" x14ac:dyDescent="0.25">
      <c r="A1" s="33" t="s">
        <v>110</v>
      </c>
      <c r="B1" s="35"/>
      <c r="C1" s="19"/>
      <c r="D1" s="19"/>
      <c r="E1" s="19"/>
    </row>
    <row r="2" spans="1:5" s="2" customFormat="1" ht="13.8" x14ac:dyDescent="0.25">
      <c r="A2" s="7" t="s">
        <v>94</v>
      </c>
      <c r="B2" s="36"/>
      <c r="C2" s="19"/>
      <c r="D2" s="19"/>
      <c r="E2" s="34" t="str" cm="1">
        <f t="array" aca="1" ref="E2" ca="1">RIGHT(CELL("filename",C2),LEN(CELL("filename",C2))-FIND("]",CELL("filename",C2)))</f>
        <v>December</v>
      </c>
    </row>
    <row r="3" spans="1:5" s="2" customFormat="1" ht="13.8" x14ac:dyDescent="0.25">
      <c r="A3" s="7" t="s">
        <v>95</v>
      </c>
      <c r="B3" s="35"/>
      <c r="C3" s="19"/>
      <c r="D3" s="19"/>
      <c r="E3" s="19"/>
    </row>
    <row r="4" spans="1:5" s="2" customFormat="1" ht="13.8" x14ac:dyDescent="0.25">
      <c r="A4" s="18"/>
      <c r="B4" s="35"/>
      <c r="C4" s="19"/>
      <c r="D4" s="19"/>
      <c r="E4" s="19"/>
    </row>
    <row r="5" spans="1:5" s="2" customFormat="1" ht="13.8" x14ac:dyDescent="0.25">
      <c r="A5" s="20" t="s">
        <v>109</v>
      </c>
      <c r="B5" s="37" t="s">
        <v>0</v>
      </c>
      <c r="C5" s="23" t="s">
        <v>26</v>
      </c>
      <c r="D5" s="23" t="s">
        <v>27</v>
      </c>
      <c r="E5" s="23" t="s">
        <v>108</v>
      </c>
    </row>
    <row r="6" spans="1:5" x14ac:dyDescent="0.3">
      <c r="A6" t="s">
        <v>102</v>
      </c>
      <c r="B6" s="4">
        <v>300</v>
      </c>
      <c r="C6" s="4">
        <v>0</v>
      </c>
      <c r="D6" s="4">
        <v>300</v>
      </c>
      <c r="E6" t="s">
        <v>111</v>
      </c>
    </row>
    <row r="7" spans="1:5" x14ac:dyDescent="0.3">
      <c r="A7" t="s">
        <v>112</v>
      </c>
      <c r="B7" s="4">
        <v>300</v>
      </c>
      <c r="C7" s="4">
        <v>0</v>
      </c>
      <c r="D7" s="4">
        <v>300</v>
      </c>
      <c r="E7" t="s">
        <v>113</v>
      </c>
    </row>
    <row r="8" spans="1:5" x14ac:dyDescent="0.3">
      <c r="A8" t="s">
        <v>114</v>
      </c>
      <c r="B8" s="4">
        <v>465.8</v>
      </c>
      <c r="C8" s="4">
        <v>93.16</v>
      </c>
      <c r="D8" s="4">
        <v>558.96</v>
      </c>
      <c r="E8" t="s">
        <v>2</v>
      </c>
    </row>
    <row r="9" spans="1:5" x14ac:dyDescent="0.3">
      <c r="A9" t="s">
        <v>115</v>
      </c>
      <c r="B9" s="4">
        <v>1593.56</v>
      </c>
      <c r="C9" s="4">
        <v>318.70999999999998</v>
      </c>
      <c r="D9" s="4">
        <v>1912.27</v>
      </c>
      <c r="E9" t="s">
        <v>2</v>
      </c>
    </row>
    <row r="10" spans="1:5" x14ac:dyDescent="0.3">
      <c r="A10" t="s">
        <v>89</v>
      </c>
      <c r="B10" s="4">
        <v>829.17</v>
      </c>
      <c r="C10" s="4">
        <v>165.83</v>
      </c>
      <c r="D10" s="4">
        <v>995</v>
      </c>
      <c r="E10" t="s">
        <v>4</v>
      </c>
    </row>
    <row r="11" spans="1:5" x14ac:dyDescent="0.3">
      <c r="A11" t="s">
        <v>107</v>
      </c>
      <c r="B11" s="4">
        <v>1970.38</v>
      </c>
      <c r="C11" s="4">
        <v>0</v>
      </c>
      <c r="D11" s="4">
        <v>1970.38</v>
      </c>
      <c r="E11" t="s">
        <v>74</v>
      </c>
    </row>
    <row r="12" spans="1:5" x14ac:dyDescent="0.3">
      <c r="A12" t="s">
        <v>107</v>
      </c>
      <c r="B12" s="4">
        <v>3038.94</v>
      </c>
      <c r="C12" s="4">
        <v>0</v>
      </c>
      <c r="D12" s="4">
        <v>3038.94</v>
      </c>
      <c r="E12" t="s">
        <v>2</v>
      </c>
    </row>
    <row r="13" spans="1:5" x14ac:dyDescent="0.3">
      <c r="A13" t="s">
        <v>107</v>
      </c>
      <c r="B13" s="4">
        <v>8906.69</v>
      </c>
      <c r="C13" s="4">
        <v>0</v>
      </c>
      <c r="D13" s="4">
        <v>8906.69</v>
      </c>
      <c r="E13" t="s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9343-1172-4D89-9743-811EF39DC9C0}">
  <dimension ref="A1:E16"/>
  <sheetViews>
    <sheetView showGridLines="0" workbookViewId="0">
      <selection activeCell="B1" sqref="B1:B1048576"/>
    </sheetView>
  </sheetViews>
  <sheetFormatPr defaultRowHeight="14.4" x14ac:dyDescent="0.3"/>
  <cols>
    <col min="1" max="1" width="21.5546875" style="26" bestFit="1" customWidth="1"/>
    <col min="2" max="2" width="11.33203125" style="26" bestFit="1" customWidth="1"/>
    <col min="3" max="3" width="8.88671875" style="26" bestFit="1" customWidth="1"/>
    <col min="4" max="4" width="11.33203125" style="26" bestFit="1" customWidth="1"/>
    <col min="5" max="5" width="23.33203125" style="26" bestFit="1" customWidth="1"/>
  </cols>
  <sheetData>
    <row r="1" spans="1:5" s="2" customFormat="1" ht="13.8" x14ac:dyDescent="0.25">
      <c r="A1" s="33" t="s">
        <v>110</v>
      </c>
      <c r="B1" s="18"/>
      <c r="C1" s="19"/>
      <c r="D1" s="19"/>
      <c r="E1" s="19"/>
    </row>
    <row r="2" spans="1:5" s="2" customFormat="1" ht="13.8" x14ac:dyDescent="0.25">
      <c r="A2" s="7" t="s">
        <v>94</v>
      </c>
      <c r="B2" s="7"/>
      <c r="C2" s="19"/>
      <c r="D2" s="19"/>
      <c r="E2" s="34" t="str" cm="1">
        <f t="array" aca="1" ref="E2" ca="1">RIGHT(CELL("filename",C2),LEN(CELL("filename",C2))-FIND("]",CELL("filename",C2)))</f>
        <v>January</v>
      </c>
    </row>
    <row r="3" spans="1:5" s="2" customFormat="1" ht="13.8" x14ac:dyDescent="0.25">
      <c r="A3" s="7" t="s">
        <v>95</v>
      </c>
      <c r="B3" s="18"/>
      <c r="C3" s="19"/>
      <c r="D3" s="19"/>
      <c r="E3" s="19"/>
    </row>
    <row r="4" spans="1:5" s="2" customFormat="1" ht="13.8" x14ac:dyDescent="0.25">
      <c r="A4" s="18"/>
      <c r="B4" s="18"/>
      <c r="C4" s="19"/>
      <c r="D4" s="19"/>
      <c r="E4" s="19"/>
    </row>
    <row r="5" spans="1:5" s="2" customFormat="1" ht="13.8" x14ac:dyDescent="0.25">
      <c r="A5" s="20" t="s">
        <v>109</v>
      </c>
      <c r="B5" s="20" t="s">
        <v>0</v>
      </c>
      <c r="C5" s="23" t="s">
        <v>26</v>
      </c>
      <c r="D5" s="23" t="s">
        <v>27</v>
      </c>
      <c r="E5" s="23" t="s">
        <v>108</v>
      </c>
    </row>
    <row r="6" spans="1:5" x14ac:dyDescent="0.3">
      <c r="A6" t="s">
        <v>100</v>
      </c>
      <c r="B6" s="4">
        <v>396</v>
      </c>
      <c r="C6" s="4">
        <v>79.2</v>
      </c>
      <c r="D6" s="4">
        <v>475.2</v>
      </c>
      <c r="E6" t="s">
        <v>116</v>
      </c>
    </row>
    <row r="7" spans="1:5" x14ac:dyDescent="0.3">
      <c r="A7" t="s">
        <v>96</v>
      </c>
      <c r="B7" s="4">
        <v>470</v>
      </c>
      <c r="C7" s="4">
        <v>94</v>
      </c>
      <c r="D7" s="4">
        <v>564</v>
      </c>
      <c r="E7" t="s">
        <v>58</v>
      </c>
    </row>
    <row r="8" spans="1:5" x14ac:dyDescent="0.3">
      <c r="A8" t="s">
        <v>98</v>
      </c>
      <c r="B8" s="4">
        <v>643.79999999999995</v>
      </c>
      <c r="C8" s="4">
        <v>128.76</v>
      </c>
      <c r="D8" s="4">
        <v>772.56</v>
      </c>
      <c r="E8" t="s">
        <v>16</v>
      </c>
    </row>
    <row r="9" spans="1:5" x14ac:dyDescent="0.3">
      <c r="A9" t="s">
        <v>102</v>
      </c>
      <c r="B9" s="4">
        <v>920</v>
      </c>
      <c r="C9" s="4">
        <v>0</v>
      </c>
      <c r="D9" s="4">
        <v>920</v>
      </c>
      <c r="E9" t="s">
        <v>6</v>
      </c>
    </row>
    <row r="10" spans="1:5" x14ac:dyDescent="0.3">
      <c r="A10" t="s">
        <v>98</v>
      </c>
      <c r="B10" s="4">
        <v>1525</v>
      </c>
      <c r="C10" s="4">
        <v>0</v>
      </c>
      <c r="D10" s="4">
        <v>1525</v>
      </c>
      <c r="E10" t="s">
        <v>2</v>
      </c>
    </row>
    <row r="11" spans="1:5" x14ac:dyDescent="0.3">
      <c r="A11" t="s">
        <v>115</v>
      </c>
      <c r="B11" s="4">
        <v>1593.56</v>
      </c>
      <c r="C11" s="4">
        <v>318.70999999999998</v>
      </c>
      <c r="D11" s="4">
        <v>1912.27</v>
      </c>
      <c r="E11" t="s">
        <v>2</v>
      </c>
    </row>
    <row r="12" spans="1:5" x14ac:dyDescent="0.3">
      <c r="A12" t="s">
        <v>107</v>
      </c>
      <c r="B12" s="4">
        <v>1986.68</v>
      </c>
      <c r="C12" s="4">
        <v>0</v>
      </c>
      <c r="D12" s="4">
        <v>1986.68</v>
      </c>
      <c r="E12" t="s">
        <v>2</v>
      </c>
    </row>
    <row r="13" spans="1:5" x14ac:dyDescent="0.3">
      <c r="A13" t="s">
        <v>100</v>
      </c>
      <c r="B13" s="4">
        <v>3333.33</v>
      </c>
      <c r="C13" s="4">
        <v>666.67</v>
      </c>
      <c r="D13" s="4">
        <v>4000</v>
      </c>
      <c r="E13" t="s">
        <v>21</v>
      </c>
    </row>
    <row r="14" spans="1:5" x14ac:dyDescent="0.3">
      <c r="A14" t="s">
        <v>107</v>
      </c>
      <c r="B14" s="4">
        <v>3783.01</v>
      </c>
      <c r="C14" s="4">
        <v>0</v>
      </c>
      <c r="D14" s="4">
        <v>3783.01</v>
      </c>
      <c r="E14" t="s">
        <v>2</v>
      </c>
    </row>
    <row r="15" spans="1:5" x14ac:dyDescent="0.3">
      <c r="A15" t="s">
        <v>107</v>
      </c>
      <c r="B15" s="4">
        <v>5981.8</v>
      </c>
      <c r="C15" s="4">
        <v>0</v>
      </c>
      <c r="D15" s="4">
        <v>5981.8</v>
      </c>
      <c r="E15" t="s">
        <v>2</v>
      </c>
    </row>
    <row r="16" spans="1:5" x14ac:dyDescent="0.3">
      <c r="A16" t="s">
        <v>114</v>
      </c>
      <c r="B16" s="4">
        <v>13750</v>
      </c>
      <c r="C16" s="4">
        <v>0</v>
      </c>
      <c r="D16" s="4">
        <v>13750</v>
      </c>
      <c r="E16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D5B6-E7D3-4DE6-BA2D-F5C8EFD26F35}">
  <dimension ref="A1:E15"/>
  <sheetViews>
    <sheetView showGridLines="0" workbookViewId="0">
      <selection activeCell="G27" sqref="G27"/>
    </sheetView>
  </sheetViews>
  <sheetFormatPr defaultRowHeight="14.4" x14ac:dyDescent="0.3"/>
  <cols>
    <col min="1" max="1" width="21" style="26" bestFit="1" customWidth="1"/>
    <col min="2" max="2" width="10.33203125" style="26" bestFit="1" customWidth="1"/>
    <col min="3" max="3" width="8.88671875" style="26" bestFit="1" customWidth="1"/>
    <col min="4" max="4" width="10.33203125" style="26" bestFit="1" customWidth="1"/>
    <col min="5" max="5" width="20.5546875" style="26" bestFit="1" customWidth="1"/>
  </cols>
  <sheetData>
    <row r="1" spans="1:5" s="2" customFormat="1" ht="13.8" x14ac:dyDescent="0.25">
      <c r="A1" s="33" t="s">
        <v>110</v>
      </c>
      <c r="B1" s="18"/>
      <c r="C1" s="19"/>
      <c r="D1" s="19"/>
      <c r="E1" s="19"/>
    </row>
    <row r="2" spans="1:5" s="2" customFormat="1" ht="13.8" x14ac:dyDescent="0.25">
      <c r="A2" s="7" t="s">
        <v>94</v>
      </c>
      <c r="B2" s="7"/>
      <c r="C2" s="19"/>
      <c r="D2" s="19"/>
      <c r="E2" s="34" t="str" cm="1">
        <f t="array" aca="1" ref="E2" ca="1">RIGHT(CELL("filename",C2),LEN(CELL("filename",C2))-FIND("]",CELL("filename",C2)))</f>
        <v>February</v>
      </c>
    </row>
    <row r="3" spans="1:5" s="2" customFormat="1" ht="13.8" x14ac:dyDescent="0.25">
      <c r="A3" s="7" t="s">
        <v>95</v>
      </c>
      <c r="B3" s="18"/>
      <c r="C3" s="19"/>
      <c r="D3" s="19"/>
      <c r="E3" s="19"/>
    </row>
    <row r="4" spans="1:5" s="2" customFormat="1" ht="13.8" x14ac:dyDescent="0.25">
      <c r="A4" s="18"/>
      <c r="B4" s="18"/>
      <c r="C4" s="19"/>
      <c r="D4" s="19"/>
      <c r="E4" s="19"/>
    </row>
    <row r="5" spans="1:5" s="2" customFormat="1" ht="13.8" x14ac:dyDescent="0.25">
      <c r="A5" s="20" t="s">
        <v>109</v>
      </c>
      <c r="B5" s="20" t="s">
        <v>0</v>
      </c>
      <c r="C5" s="23" t="s">
        <v>26</v>
      </c>
      <c r="D5" s="23" t="s">
        <v>27</v>
      </c>
      <c r="E5" s="23" t="s">
        <v>108</v>
      </c>
    </row>
    <row r="6" spans="1:5" x14ac:dyDescent="0.3">
      <c r="A6" t="s">
        <v>81</v>
      </c>
      <c r="B6" s="30">
        <v>797</v>
      </c>
      <c r="C6" s="30">
        <v>159.4</v>
      </c>
      <c r="D6" s="30">
        <v>956.4</v>
      </c>
      <c r="E6" t="s">
        <v>64</v>
      </c>
    </row>
    <row r="7" spans="1:5" x14ac:dyDescent="0.3">
      <c r="A7" t="s">
        <v>103</v>
      </c>
      <c r="B7" s="30">
        <v>300</v>
      </c>
      <c r="C7" s="30">
        <v>60</v>
      </c>
      <c r="D7" s="30">
        <v>360</v>
      </c>
      <c r="E7" t="s">
        <v>118</v>
      </c>
    </row>
    <row r="8" spans="1:5" x14ac:dyDescent="0.3">
      <c r="A8" t="s">
        <v>106</v>
      </c>
      <c r="B8" s="30">
        <v>829.17</v>
      </c>
      <c r="C8" s="30">
        <v>165.83</v>
      </c>
      <c r="D8" s="30">
        <v>995</v>
      </c>
      <c r="E8" t="s">
        <v>4</v>
      </c>
    </row>
    <row r="9" spans="1:5" x14ac:dyDescent="0.3">
      <c r="A9" t="s">
        <v>115</v>
      </c>
      <c r="B9" s="30">
        <v>1934.7</v>
      </c>
      <c r="C9" s="30">
        <v>0</v>
      </c>
      <c r="D9" s="30">
        <v>1934.7</v>
      </c>
      <c r="E9" t="s">
        <v>91</v>
      </c>
    </row>
    <row r="10" spans="1:5" x14ac:dyDescent="0.3">
      <c r="A10" t="s">
        <v>98</v>
      </c>
      <c r="B10" s="30">
        <v>300</v>
      </c>
      <c r="C10" s="30">
        <v>60</v>
      </c>
      <c r="D10" s="30">
        <v>360</v>
      </c>
      <c r="E10" t="s">
        <v>19</v>
      </c>
    </row>
    <row r="11" spans="1:5" x14ac:dyDescent="0.3">
      <c r="A11" t="s">
        <v>102</v>
      </c>
      <c r="B11" s="30">
        <v>550</v>
      </c>
      <c r="C11" s="30">
        <v>0</v>
      </c>
      <c r="D11" s="30">
        <v>550</v>
      </c>
      <c r="E11" t="s">
        <v>6</v>
      </c>
    </row>
    <row r="12" spans="1:5" x14ac:dyDescent="0.3">
      <c r="A12" t="s">
        <v>106</v>
      </c>
      <c r="B12" s="30">
        <v>829.17</v>
      </c>
      <c r="C12" s="30">
        <v>165.83</v>
      </c>
      <c r="D12" s="30">
        <v>995</v>
      </c>
      <c r="E12" t="s">
        <v>4</v>
      </c>
    </row>
    <row r="13" spans="1:5" x14ac:dyDescent="0.3">
      <c r="A13" t="s">
        <v>119</v>
      </c>
      <c r="B13" s="30">
        <v>2122.62</v>
      </c>
      <c r="C13" s="30">
        <v>0</v>
      </c>
      <c r="D13" s="30">
        <v>2122.62</v>
      </c>
      <c r="E13" t="s">
        <v>12</v>
      </c>
    </row>
    <row r="14" spans="1:5" x14ac:dyDescent="0.3">
      <c r="A14" t="s">
        <v>120</v>
      </c>
      <c r="B14" s="30">
        <v>7016.47</v>
      </c>
      <c r="C14" s="30">
        <v>0</v>
      </c>
      <c r="D14" s="30">
        <v>7016.47</v>
      </c>
      <c r="E14" t="s">
        <v>2</v>
      </c>
    </row>
    <row r="15" spans="1:5" x14ac:dyDescent="0.3">
      <c r="A15" t="s">
        <v>120</v>
      </c>
      <c r="B15" s="30">
        <v>2001.67</v>
      </c>
      <c r="C15" s="30">
        <v>0</v>
      </c>
      <c r="D15" s="30">
        <v>2001.67</v>
      </c>
      <c r="E15" t="s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1B39-0F78-4C88-8295-653E02F43C03}">
  <dimension ref="A1:E20"/>
  <sheetViews>
    <sheetView showGridLines="0" tabSelected="1" workbookViewId="0">
      <selection activeCell="H16" sqref="H16"/>
    </sheetView>
  </sheetViews>
  <sheetFormatPr defaultRowHeight="14.4" x14ac:dyDescent="0.3"/>
  <cols>
    <col min="1" max="1" width="21" style="26" bestFit="1" customWidth="1"/>
    <col min="2" max="2" width="9" style="26" customWidth="1"/>
    <col min="3" max="3" width="7.88671875" style="26" customWidth="1"/>
    <col min="4" max="4" width="9.21875" style="26" customWidth="1"/>
    <col min="5" max="5" width="19.77734375" style="26" customWidth="1"/>
  </cols>
  <sheetData>
    <row r="1" spans="1:5" s="2" customFormat="1" ht="13.8" x14ac:dyDescent="0.25">
      <c r="A1" s="33" t="s">
        <v>110</v>
      </c>
      <c r="B1" s="18"/>
      <c r="C1" s="19"/>
      <c r="D1" s="19"/>
      <c r="E1" s="19"/>
    </row>
    <row r="2" spans="1:5" s="2" customFormat="1" ht="13.8" x14ac:dyDescent="0.25">
      <c r="A2" s="7" t="s">
        <v>94</v>
      </c>
      <c r="B2" s="7"/>
      <c r="C2" s="19"/>
      <c r="D2" s="19"/>
      <c r="E2" s="34" t="str" cm="1">
        <f t="array" aca="1" ref="E2" ca="1">RIGHT(CELL("filename",C2),LEN(CELL("filename",C2))-FIND("]",CELL("filename",C2)))</f>
        <v>March</v>
      </c>
    </row>
    <row r="3" spans="1:5" s="2" customFormat="1" ht="13.8" x14ac:dyDescent="0.25">
      <c r="A3" s="7" t="s">
        <v>95</v>
      </c>
      <c r="B3" s="18"/>
      <c r="C3" s="19"/>
      <c r="D3" s="19"/>
      <c r="E3" s="19"/>
    </row>
    <row r="4" spans="1:5" s="2" customFormat="1" ht="13.8" x14ac:dyDescent="0.25">
      <c r="A4" s="18"/>
      <c r="B4" s="18"/>
      <c r="C4" s="19"/>
      <c r="D4" s="19"/>
      <c r="E4" s="19"/>
    </row>
    <row r="5" spans="1:5" s="2" customFormat="1" ht="13.8" x14ac:dyDescent="0.25">
      <c r="A5" s="20" t="s">
        <v>109</v>
      </c>
      <c r="B5" s="20" t="s">
        <v>0</v>
      </c>
      <c r="C5" s="23" t="s">
        <v>26</v>
      </c>
      <c r="D5" s="23" t="s">
        <v>27</v>
      </c>
      <c r="E5" s="23" t="s">
        <v>108</v>
      </c>
    </row>
    <row r="6" spans="1:5" x14ac:dyDescent="0.3">
      <c r="A6" t="s">
        <v>119</v>
      </c>
      <c r="B6">
        <v>2443</v>
      </c>
      <c r="C6">
        <v>0</v>
      </c>
      <c r="D6">
        <v>2443</v>
      </c>
      <c r="E6" t="s">
        <v>74</v>
      </c>
    </row>
    <row r="7" spans="1:5" x14ac:dyDescent="0.3">
      <c r="A7" t="s">
        <v>114</v>
      </c>
      <c r="B7">
        <v>1446</v>
      </c>
      <c r="C7">
        <v>289.2</v>
      </c>
      <c r="D7">
        <v>1735.2</v>
      </c>
      <c r="E7" t="s">
        <v>121</v>
      </c>
    </row>
    <row r="8" spans="1:5" x14ac:dyDescent="0.3">
      <c r="A8" t="s">
        <v>98</v>
      </c>
      <c r="B8">
        <v>1329.69</v>
      </c>
      <c r="C8">
        <v>265.94</v>
      </c>
      <c r="D8">
        <v>1595.63</v>
      </c>
      <c r="E8" t="s">
        <v>122</v>
      </c>
    </row>
    <row r="9" spans="1:5" x14ac:dyDescent="0.3">
      <c r="A9" t="s">
        <v>115</v>
      </c>
      <c r="B9">
        <v>1593.56</v>
      </c>
      <c r="C9">
        <v>318.70999999999998</v>
      </c>
      <c r="D9">
        <v>1912.27</v>
      </c>
      <c r="E9" t="s">
        <v>2</v>
      </c>
    </row>
    <row r="10" spans="1:5" x14ac:dyDescent="0.3">
      <c r="A10" t="s">
        <v>102</v>
      </c>
      <c r="B10">
        <v>1560</v>
      </c>
      <c r="C10">
        <v>312</v>
      </c>
      <c r="D10">
        <v>1872</v>
      </c>
      <c r="E10" t="s">
        <v>123</v>
      </c>
    </row>
    <row r="11" spans="1:5" x14ac:dyDescent="0.3">
      <c r="A11" t="s">
        <v>98</v>
      </c>
      <c r="B11">
        <v>880</v>
      </c>
      <c r="C11">
        <v>176</v>
      </c>
      <c r="D11">
        <v>1056</v>
      </c>
      <c r="E11" t="s">
        <v>124</v>
      </c>
    </row>
    <row r="12" spans="1:5" x14ac:dyDescent="0.3">
      <c r="A12" t="s">
        <v>102</v>
      </c>
      <c r="B12">
        <v>855</v>
      </c>
      <c r="C12">
        <v>0</v>
      </c>
      <c r="D12">
        <v>855</v>
      </c>
      <c r="E12" t="s">
        <v>6</v>
      </c>
    </row>
    <row r="13" spans="1:5" x14ac:dyDescent="0.3">
      <c r="A13" t="s">
        <v>101</v>
      </c>
      <c r="B13">
        <v>400</v>
      </c>
      <c r="C13">
        <v>80</v>
      </c>
      <c r="D13">
        <v>480</v>
      </c>
      <c r="E13" t="s">
        <v>2</v>
      </c>
    </row>
    <row r="14" spans="1:5" x14ac:dyDescent="0.3">
      <c r="A14" t="s">
        <v>81</v>
      </c>
      <c r="B14">
        <v>383.65</v>
      </c>
      <c r="C14">
        <v>76.73</v>
      </c>
      <c r="D14">
        <v>460.38</v>
      </c>
      <c r="E14" t="s">
        <v>122</v>
      </c>
    </row>
    <row r="15" spans="1:5" x14ac:dyDescent="0.3">
      <c r="A15" t="s">
        <v>115</v>
      </c>
      <c r="B15">
        <v>17827</v>
      </c>
      <c r="C15">
        <v>3565.4</v>
      </c>
      <c r="D15">
        <v>21392.400000000001</v>
      </c>
      <c r="E15" t="s">
        <v>31</v>
      </c>
    </row>
    <row r="16" spans="1:5" x14ac:dyDescent="0.3">
      <c r="A16" t="s">
        <v>98</v>
      </c>
      <c r="B16">
        <v>642</v>
      </c>
      <c r="C16">
        <v>0</v>
      </c>
      <c r="D16">
        <v>642</v>
      </c>
      <c r="E16" t="s">
        <v>125</v>
      </c>
    </row>
    <row r="17" spans="1:5" x14ac:dyDescent="0.3">
      <c r="A17" t="s">
        <v>106</v>
      </c>
      <c r="B17">
        <v>829.17</v>
      </c>
      <c r="C17">
        <v>165.83</v>
      </c>
      <c r="D17">
        <v>995</v>
      </c>
      <c r="E17" t="s">
        <v>4</v>
      </c>
    </row>
    <row r="18" spans="1:5" x14ac:dyDescent="0.3">
      <c r="A18" t="s">
        <v>98</v>
      </c>
      <c r="B18">
        <v>3823.53</v>
      </c>
      <c r="C18">
        <v>0</v>
      </c>
      <c r="D18">
        <v>3823.53</v>
      </c>
      <c r="E18" t="s">
        <v>2</v>
      </c>
    </row>
    <row r="19" spans="1:5" x14ac:dyDescent="0.3">
      <c r="A19" t="s">
        <v>119</v>
      </c>
      <c r="B19">
        <v>6020.17</v>
      </c>
      <c r="C19">
        <v>0</v>
      </c>
      <c r="D19">
        <v>6020.17</v>
      </c>
      <c r="E19" t="s">
        <v>2</v>
      </c>
    </row>
    <row r="20" spans="1:5" x14ac:dyDescent="0.3">
      <c r="A20" t="s">
        <v>119</v>
      </c>
      <c r="B20">
        <v>2001.75</v>
      </c>
      <c r="C20">
        <v>0</v>
      </c>
      <c r="D20">
        <v>2001.75</v>
      </c>
      <c r="E20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69be4-fd8b-4504-ba50-e6903bf36e90">
      <Terms xmlns="http://schemas.microsoft.com/office/infopath/2007/PartnerControls"/>
    </lcf76f155ced4ddcb4097134ff3c332f>
    <TaxCatchAll xmlns="b5ea777c-d677-475f-ab4a-f99f33b1aa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CA74C145594DBAEBCD9D0C97454E" ma:contentTypeVersion="16" ma:contentTypeDescription="Create a new document." ma:contentTypeScope="" ma:versionID="e9624960aa158aeb930a54a87c30fb14">
  <xsd:schema xmlns:xsd="http://www.w3.org/2001/XMLSchema" xmlns:xs="http://www.w3.org/2001/XMLSchema" xmlns:p="http://schemas.microsoft.com/office/2006/metadata/properties" xmlns:ns2="53769be4-fd8b-4504-ba50-e6903bf36e90" xmlns:ns3="b5ea777c-d677-475f-ab4a-f99f33b1aa30" targetNamespace="http://schemas.microsoft.com/office/2006/metadata/properties" ma:root="true" ma:fieldsID="337fc2f1e926ffcd4ac7a65d2f96212a" ns2:_="" ns3:_="">
    <xsd:import namespace="53769be4-fd8b-4504-ba50-e6903bf36e90"/>
    <xsd:import namespace="b5ea777c-d677-475f-ab4a-f99f33b1a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69be4-fd8b-4504-ba50-e6903bf3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1bd88cc-2a99-410d-936a-f898322d41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a777c-d677-475f-ab4a-f99f33b1a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061d93-dbc8-43d4-a4f5-6b081cf8dace}" ma:internalName="TaxCatchAll" ma:showField="CatchAllData" ma:web="b5ea777c-d677-475f-ab4a-f99f33b1a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D01AF-94FF-4B6B-A8E1-FC65C996C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35F5A-BDF3-452E-9317-5CE81DA4D5A6}">
  <ds:schemaRefs>
    <ds:schemaRef ds:uri="http://schemas.microsoft.com/office/2006/metadata/properties"/>
    <ds:schemaRef ds:uri="http://schemas.microsoft.com/office/infopath/2007/PartnerControls"/>
    <ds:schemaRef ds:uri="53769be4-fd8b-4504-ba50-e6903bf36e90"/>
    <ds:schemaRef ds:uri="b5ea777c-d677-475f-ab4a-f99f33b1aa30"/>
  </ds:schemaRefs>
</ds:datastoreItem>
</file>

<file path=customXml/itemProps3.xml><?xml version="1.0" encoding="utf-8"?>
<ds:datastoreItem xmlns:ds="http://schemas.openxmlformats.org/officeDocument/2006/customXml" ds:itemID="{BCDCA82C-DE97-4600-BC1B-16E2A6481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69be4-fd8b-4504-ba50-e6903bf36e90"/>
    <ds:schemaRef ds:uri="b5ea777c-d677-475f-ab4a-f99f33b1a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Projects Assistant</cp:lastModifiedBy>
  <dcterms:created xsi:type="dcterms:W3CDTF">2018-04-26T12:58:30Z</dcterms:created>
  <dcterms:modified xsi:type="dcterms:W3CDTF">2023-04-13T11:46:56Z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0x0101004F92CA74C145594DBAEBCD9D0C97454E</vt:lpwstr>
  </property>
  <property fmtid="{D5CDD505-2E9C-101B-9397-08002B2CF9AE}" pid="3" name="MediaServiceImageTags">
    <vt:lpwstr/>
  </property>
</Properties>
</file>